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 Google\4) Rozpočty - (kšefty)\!!AKTUÁLNÍ PROJEKTY!!\Česká kamenice\"/>
    </mc:Choice>
  </mc:AlternateContent>
  <xr:revisionPtr revIDLastSave="0" documentId="8_{91220457-3619-458E-9CD9-93558BDC4D58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2 01 Pol" sheetId="13" r:id="rId5"/>
    <sheet name="04 0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01 Pol'!$1:$7</definedName>
    <definedName name="_xlnm.Print_Titles" localSheetId="5">'04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Pol'!$A$1:$Y$254</definedName>
    <definedName name="_xlnm.Print_Area" localSheetId="4">'02 01 Pol'!$A$1:$Y$410</definedName>
    <definedName name="_xlnm.Print_Area" localSheetId="5">'04 01 Pol'!$A$1:$Y$53</definedName>
    <definedName name="_xlnm.Print_Area" localSheetId="1">Stavba!$A$1:$J$88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46" i="1"/>
  <c r="F46" i="1"/>
  <c r="G45" i="1"/>
  <c r="F45" i="1"/>
  <c r="G44" i="1"/>
  <c r="F44" i="1"/>
  <c r="G43" i="1"/>
  <c r="H43" i="1" s="1"/>
  <c r="I43" i="1" s="1"/>
  <c r="F43" i="1"/>
  <c r="G42" i="1"/>
  <c r="F42" i="1"/>
  <c r="G41" i="1"/>
  <c r="F41" i="1"/>
  <c r="G39" i="1"/>
  <c r="H39" i="1" s="1"/>
  <c r="I39" i="1" s="1"/>
  <c r="I47" i="1" s="1"/>
  <c r="F39" i="1"/>
  <c r="G52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G10" i="14"/>
  <c r="I10" i="14"/>
  <c r="K10" i="14"/>
  <c r="M10" i="14"/>
  <c r="O10" i="14"/>
  <c r="Q10" i="14"/>
  <c r="V10" i="14"/>
  <c r="V8" i="14" s="1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AE52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2" i="14"/>
  <c r="I32" i="14"/>
  <c r="K32" i="14"/>
  <c r="M32" i="14"/>
  <c r="O32" i="14"/>
  <c r="Q32" i="14"/>
  <c r="V32" i="14"/>
  <c r="G33" i="14"/>
  <c r="I33" i="14"/>
  <c r="I31" i="14" s="1"/>
  <c r="K33" i="14"/>
  <c r="K31" i="14" s="1"/>
  <c r="M33" i="14"/>
  <c r="O33" i="14"/>
  <c r="O31" i="14" s="1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V31" i="14" s="1"/>
  <c r="G36" i="14"/>
  <c r="I36" i="14"/>
  <c r="K36" i="14"/>
  <c r="M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Q31" i="14" s="1"/>
  <c r="V42" i="14"/>
  <c r="G43" i="14"/>
  <c r="Q43" i="14"/>
  <c r="G44" i="14"/>
  <c r="I44" i="14"/>
  <c r="K44" i="14"/>
  <c r="M44" i="14"/>
  <c r="M43" i="14" s="1"/>
  <c r="O44" i="14"/>
  <c r="Q44" i="14"/>
  <c r="V44" i="14"/>
  <c r="G45" i="14"/>
  <c r="I45" i="14"/>
  <c r="I43" i="14" s="1"/>
  <c r="K45" i="14"/>
  <c r="K43" i="14" s="1"/>
  <c r="M45" i="14"/>
  <c r="O45" i="14"/>
  <c r="O43" i="14" s="1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V43" i="14" s="1"/>
  <c r="I48" i="14"/>
  <c r="V48" i="14"/>
  <c r="G49" i="14"/>
  <c r="M49" i="14" s="1"/>
  <c r="M48" i="14" s="1"/>
  <c r="I49" i="14"/>
  <c r="K49" i="14"/>
  <c r="O49" i="14"/>
  <c r="O48" i="14" s="1"/>
  <c r="Q49" i="14"/>
  <c r="Q48" i="14" s="1"/>
  <c r="V49" i="14"/>
  <c r="G50" i="14"/>
  <c r="I50" i="14"/>
  <c r="K50" i="14"/>
  <c r="K48" i="14" s="1"/>
  <c r="M50" i="14"/>
  <c r="O50" i="14"/>
  <c r="Q50" i="14"/>
  <c r="V50" i="14"/>
  <c r="AF52" i="14"/>
  <c r="G409" i="13"/>
  <c r="BA407" i="13"/>
  <c r="BA402" i="13"/>
  <c r="BA400" i="13"/>
  <c r="BA398" i="13"/>
  <c r="BA382" i="13"/>
  <c r="BA119" i="13"/>
  <c r="BA89" i="13"/>
  <c r="BA47" i="13"/>
  <c r="BA21" i="13"/>
  <c r="BA18" i="13"/>
  <c r="G8" i="13"/>
  <c r="I8" i="13"/>
  <c r="G9" i="13"/>
  <c r="I9" i="13"/>
  <c r="K9" i="13"/>
  <c r="K8" i="13" s="1"/>
  <c r="M9" i="13"/>
  <c r="M8" i="13" s="1"/>
  <c r="O9" i="13"/>
  <c r="O8" i="13" s="1"/>
  <c r="Q9" i="13"/>
  <c r="Q8" i="13" s="1"/>
  <c r="V9" i="13"/>
  <c r="V8" i="13" s="1"/>
  <c r="G12" i="13"/>
  <c r="M12" i="13" s="1"/>
  <c r="I12" i="13"/>
  <c r="K12" i="13"/>
  <c r="O12" i="13"/>
  <c r="Q12" i="13"/>
  <c r="V12" i="13"/>
  <c r="G15" i="13"/>
  <c r="I15" i="13"/>
  <c r="K15" i="13"/>
  <c r="M15" i="13"/>
  <c r="O15" i="13"/>
  <c r="Q15" i="13"/>
  <c r="Q14" i="13" s="1"/>
  <c r="V15" i="13"/>
  <c r="V14" i="13" s="1"/>
  <c r="G17" i="13"/>
  <c r="M17" i="13" s="1"/>
  <c r="I17" i="13"/>
  <c r="I14" i="13" s="1"/>
  <c r="K17" i="13"/>
  <c r="K14" i="13" s="1"/>
  <c r="O17" i="13"/>
  <c r="Q17" i="13"/>
  <c r="V17" i="13"/>
  <c r="G20" i="13"/>
  <c r="I20" i="13"/>
  <c r="K20" i="13"/>
  <c r="M20" i="13"/>
  <c r="O20" i="13"/>
  <c r="Q20" i="13"/>
  <c r="V20" i="13"/>
  <c r="G24" i="13"/>
  <c r="M24" i="13" s="1"/>
  <c r="I24" i="13"/>
  <c r="K24" i="13"/>
  <c r="O24" i="13"/>
  <c r="Q24" i="13"/>
  <c r="V24" i="13"/>
  <c r="G27" i="13"/>
  <c r="M27" i="13" s="1"/>
  <c r="I27" i="13"/>
  <c r="K27" i="13"/>
  <c r="O27" i="13"/>
  <c r="O14" i="13" s="1"/>
  <c r="Q27" i="13"/>
  <c r="V27" i="13"/>
  <c r="G29" i="13"/>
  <c r="I29" i="13"/>
  <c r="K29" i="13"/>
  <c r="M29" i="13"/>
  <c r="O29" i="13"/>
  <c r="Q29" i="13"/>
  <c r="V29" i="13"/>
  <c r="G44" i="13"/>
  <c r="I44" i="13"/>
  <c r="K44" i="13"/>
  <c r="M44" i="13"/>
  <c r="O44" i="13"/>
  <c r="Q44" i="13"/>
  <c r="V44" i="13"/>
  <c r="G46" i="13"/>
  <c r="I46" i="13"/>
  <c r="K46" i="13"/>
  <c r="M46" i="13"/>
  <c r="O46" i="13"/>
  <c r="Q46" i="13"/>
  <c r="V46" i="13"/>
  <c r="G49" i="13"/>
  <c r="G50" i="13"/>
  <c r="I50" i="13"/>
  <c r="K50" i="13"/>
  <c r="K49" i="13" s="1"/>
  <c r="M50" i="13"/>
  <c r="O50" i="13"/>
  <c r="O49" i="13" s="1"/>
  <c r="Q50" i="13"/>
  <c r="Q49" i="13" s="1"/>
  <c r="V50" i="13"/>
  <c r="V49" i="13" s="1"/>
  <c r="G53" i="13"/>
  <c r="M53" i="13" s="1"/>
  <c r="I53" i="13"/>
  <c r="K53" i="13"/>
  <c r="O53" i="13"/>
  <c r="Q53" i="13"/>
  <c r="V53" i="13"/>
  <c r="G57" i="13"/>
  <c r="I57" i="13"/>
  <c r="K57" i="13"/>
  <c r="M57" i="13"/>
  <c r="O57" i="13"/>
  <c r="Q57" i="13"/>
  <c r="V57" i="13"/>
  <c r="G61" i="13"/>
  <c r="I61" i="13"/>
  <c r="K61" i="13"/>
  <c r="M61" i="13"/>
  <c r="O61" i="13"/>
  <c r="Q61" i="13"/>
  <c r="V61" i="13"/>
  <c r="G63" i="13"/>
  <c r="M63" i="13" s="1"/>
  <c r="I63" i="13"/>
  <c r="I49" i="13" s="1"/>
  <c r="K63" i="13"/>
  <c r="O63" i="13"/>
  <c r="Q63" i="13"/>
  <c r="V63" i="13"/>
  <c r="G65" i="13"/>
  <c r="I65" i="13"/>
  <c r="K65" i="13"/>
  <c r="M65" i="13"/>
  <c r="O65" i="13"/>
  <c r="Q65" i="13"/>
  <c r="V65" i="13"/>
  <c r="G73" i="13"/>
  <c r="G74" i="13"/>
  <c r="M74" i="13" s="1"/>
  <c r="M73" i="13" s="1"/>
  <c r="I74" i="13"/>
  <c r="I73" i="13" s="1"/>
  <c r="K74" i="13"/>
  <c r="K73" i="13" s="1"/>
  <c r="O74" i="13"/>
  <c r="O73" i="13" s="1"/>
  <c r="Q74" i="13"/>
  <c r="Q73" i="13" s="1"/>
  <c r="V74" i="13"/>
  <c r="G77" i="13"/>
  <c r="I77" i="13"/>
  <c r="K77" i="13"/>
  <c r="M77" i="13"/>
  <c r="O77" i="13"/>
  <c r="Q77" i="13"/>
  <c r="V77" i="13"/>
  <c r="V73" i="13" s="1"/>
  <c r="G80" i="13"/>
  <c r="I80" i="13"/>
  <c r="K80" i="13"/>
  <c r="M80" i="13"/>
  <c r="O80" i="13"/>
  <c r="Q80" i="13"/>
  <c r="V80" i="13"/>
  <c r="G82" i="13"/>
  <c r="I82" i="13"/>
  <c r="K82" i="13"/>
  <c r="M82" i="13"/>
  <c r="O82" i="13"/>
  <c r="Q82" i="13"/>
  <c r="V82" i="13"/>
  <c r="G84" i="13"/>
  <c r="I84" i="13"/>
  <c r="G85" i="13"/>
  <c r="I85" i="13"/>
  <c r="K85" i="13"/>
  <c r="K84" i="13" s="1"/>
  <c r="M85" i="13"/>
  <c r="M84" i="13" s="1"/>
  <c r="O85" i="13"/>
  <c r="O84" i="13" s="1"/>
  <c r="Q85" i="13"/>
  <c r="Q84" i="13" s="1"/>
  <c r="V85" i="13"/>
  <c r="V84" i="13" s="1"/>
  <c r="G88" i="13"/>
  <c r="G87" i="13" s="1"/>
  <c r="I88" i="13"/>
  <c r="I87" i="13" s="1"/>
  <c r="K88" i="13"/>
  <c r="K87" i="13" s="1"/>
  <c r="M88" i="13"/>
  <c r="O88" i="13"/>
  <c r="O87" i="13" s="1"/>
  <c r="Q88" i="13"/>
  <c r="Q87" i="13" s="1"/>
  <c r="V88" i="13"/>
  <c r="G91" i="13"/>
  <c r="I91" i="13"/>
  <c r="K91" i="13"/>
  <c r="M91" i="13"/>
  <c r="O91" i="13"/>
  <c r="Q91" i="13"/>
  <c r="V91" i="13"/>
  <c r="G93" i="13"/>
  <c r="I93" i="13"/>
  <c r="K93" i="13"/>
  <c r="M93" i="13"/>
  <c r="O93" i="13"/>
  <c r="Q93" i="13"/>
  <c r="V93" i="13"/>
  <c r="G104" i="13"/>
  <c r="I104" i="13"/>
  <c r="K104" i="13"/>
  <c r="M104" i="13"/>
  <c r="O104" i="13"/>
  <c r="Q104" i="13"/>
  <c r="V104" i="13"/>
  <c r="V87" i="13" s="1"/>
  <c r="G107" i="13"/>
  <c r="M107" i="13" s="1"/>
  <c r="I107" i="13"/>
  <c r="K107" i="13"/>
  <c r="O107" i="13"/>
  <c r="Q107" i="13"/>
  <c r="V107" i="13"/>
  <c r="G110" i="13"/>
  <c r="M110" i="13" s="1"/>
  <c r="I110" i="13"/>
  <c r="K110" i="13"/>
  <c r="O110" i="13"/>
  <c r="Q110" i="13"/>
  <c r="V110" i="13"/>
  <c r="G112" i="13"/>
  <c r="I112" i="13"/>
  <c r="K112" i="13"/>
  <c r="M112" i="13"/>
  <c r="O112" i="13"/>
  <c r="Q112" i="13"/>
  <c r="V112" i="13"/>
  <c r="G114" i="13"/>
  <c r="I114" i="13"/>
  <c r="K114" i="13"/>
  <c r="M114" i="13"/>
  <c r="G115" i="13"/>
  <c r="I115" i="13"/>
  <c r="K115" i="13"/>
  <c r="M115" i="13"/>
  <c r="O115" i="13"/>
  <c r="O114" i="13" s="1"/>
  <c r="Q115" i="13"/>
  <c r="Q114" i="13" s="1"/>
  <c r="V115" i="13"/>
  <c r="V114" i="13" s="1"/>
  <c r="G117" i="13"/>
  <c r="I117" i="13"/>
  <c r="G118" i="13"/>
  <c r="I118" i="13"/>
  <c r="K118" i="13"/>
  <c r="K117" i="13" s="1"/>
  <c r="M118" i="13"/>
  <c r="M117" i="13" s="1"/>
  <c r="O118" i="13"/>
  <c r="O117" i="13" s="1"/>
  <c r="Q118" i="13"/>
  <c r="Q117" i="13" s="1"/>
  <c r="V118" i="13"/>
  <c r="V117" i="13" s="1"/>
  <c r="G121" i="13"/>
  <c r="G120" i="13" s="1"/>
  <c r="I121" i="13"/>
  <c r="I120" i="13" s="1"/>
  <c r="K121" i="13"/>
  <c r="K120" i="13" s="1"/>
  <c r="M121" i="13"/>
  <c r="M120" i="13" s="1"/>
  <c r="O121" i="13"/>
  <c r="O120" i="13" s="1"/>
  <c r="Q121" i="13"/>
  <c r="Q120" i="13" s="1"/>
  <c r="V121" i="13"/>
  <c r="G124" i="13"/>
  <c r="I124" i="13"/>
  <c r="K124" i="13"/>
  <c r="M124" i="13"/>
  <c r="O124" i="13"/>
  <c r="Q124" i="13"/>
  <c r="V124" i="13"/>
  <c r="V120" i="13" s="1"/>
  <c r="G128" i="13"/>
  <c r="I128" i="13"/>
  <c r="K128" i="13"/>
  <c r="M128" i="13"/>
  <c r="O128" i="13"/>
  <c r="Q128" i="13"/>
  <c r="V128" i="13"/>
  <c r="G138" i="13"/>
  <c r="I138" i="13"/>
  <c r="K138" i="13"/>
  <c r="M138" i="13"/>
  <c r="O138" i="13"/>
  <c r="Q138" i="13"/>
  <c r="V138" i="13"/>
  <c r="G140" i="13"/>
  <c r="M140" i="13" s="1"/>
  <c r="I140" i="13"/>
  <c r="K140" i="13"/>
  <c r="O140" i="13"/>
  <c r="Q140" i="13"/>
  <c r="V140" i="13"/>
  <c r="G146" i="13"/>
  <c r="M146" i="13" s="1"/>
  <c r="I146" i="13"/>
  <c r="K146" i="13"/>
  <c r="O146" i="13"/>
  <c r="Q146" i="13"/>
  <c r="V146" i="13"/>
  <c r="G148" i="13"/>
  <c r="I148" i="13"/>
  <c r="K148" i="13"/>
  <c r="M148" i="13"/>
  <c r="O148" i="13"/>
  <c r="Q148" i="13"/>
  <c r="V148" i="13"/>
  <c r="G150" i="13"/>
  <c r="I150" i="13"/>
  <c r="K150" i="13"/>
  <c r="M150" i="13"/>
  <c r="O150" i="13"/>
  <c r="Q150" i="13"/>
  <c r="V150" i="13"/>
  <c r="G152" i="13"/>
  <c r="I152" i="13"/>
  <c r="K152" i="13"/>
  <c r="M152" i="13"/>
  <c r="O152" i="13"/>
  <c r="Q152" i="13"/>
  <c r="V152" i="13"/>
  <c r="G154" i="13"/>
  <c r="M154" i="13" s="1"/>
  <c r="I154" i="13"/>
  <c r="K154" i="13"/>
  <c r="O154" i="13"/>
  <c r="Q154" i="13"/>
  <c r="V154" i="13"/>
  <c r="G156" i="13"/>
  <c r="I156" i="13"/>
  <c r="K156" i="13"/>
  <c r="M156" i="13"/>
  <c r="O156" i="13"/>
  <c r="Q156" i="13"/>
  <c r="V156" i="13"/>
  <c r="G158" i="13"/>
  <c r="M158" i="13" s="1"/>
  <c r="I158" i="13"/>
  <c r="K158" i="13"/>
  <c r="O158" i="13"/>
  <c r="Q158" i="13"/>
  <c r="V158" i="13"/>
  <c r="G161" i="13"/>
  <c r="I161" i="13"/>
  <c r="K161" i="13"/>
  <c r="M161" i="13"/>
  <c r="O161" i="13"/>
  <c r="Q161" i="13"/>
  <c r="V161" i="13"/>
  <c r="G164" i="13"/>
  <c r="I164" i="13"/>
  <c r="I163" i="13" s="1"/>
  <c r="K164" i="13"/>
  <c r="K163" i="13" s="1"/>
  <c r="M164" i="13"/>
  <c r="O164" i="13"/>
  <c r="Q164" i="13"/>
  <c r="Q163" i="13" s="1"/>
  <c r="V164" i="13"/>
  <c r="G193" i="13"/>
  <c r="I193" i="13"/>
  <c r="K193" i="13"/>
  <c r="M193" i="13"/>
  <c r="O193" i="13"/>
  <c r="O163" i="13" s="1"/>
  <c r="Q193" i="13"/>
  <c r="V193" i="13"/>
  <c r="V163" i="13" s="1"/>
  <c r="G195" i="13"/>
  <c r="G163" i="13" s="1"/>
  <c r="I195" i="13"/>
  <c r="K195" i="13"/>
  <c r="O195" i="13"/>
  <c r="Q195" i="13"/>
  <c r="V195" i="13"/>
  <c r="G197" i="13"/>
  <c r="M197" i="13" s="1"/>
  <c r="I197" i="13"/>
  <c r="K197" i="13"/>
  <c r="O197" i="13"/>
  <c r="Q197" i="13"/>
  <c r="V197" i="13"/>
  <c r="G216" i="13"/>
  <c r="I216" i="13"/>
  <c r="K216" i="13"/>
  <c r="M216" i="13"/>
  <c r="O216" i="13"/>
  <c r="Q216" i="13"/>
  <c r="V216" i="13"/>
  <c r="G226" i="13"/>
  <c r="I226" i="13"/>
  <c r="K226" i="13"/>
  <c r="M226" i="13"/>
  <c r="O226" i="13"/>
  <c r="Q226" i="13"/>
  <c r="V226" i="13"/>
  <c r="G230" i="13"/>
  <c r="I230" i="13"/>
  <c r="K230" i="13"/>
  <c r="M230" i="13"/>
  <c r="O230" i="13"/>
  <c r="Q230" i="13"/>
  <c r="V230" i="13"/>
  <c r="G232" i="13"/>
  <c r="M232" i="13" s="1"/>
  <c r="I232" i="13"/>
  <c r="K232" i="13"/>
  <c r="O232" i="13"/>
  <c r="Q232" i="13"/>
  <c r="V232" i="13"/>
  <c r="G234" i="13"/>
  <c r="I234" i="13"/>
  <c r="K234" i="13"/>
  <c r="M234" i="13"/>
  <c r="O234" i="13"/>
  <c r="Q234" i="13"/>
  <c r="V234" i="13"/>
  <c r="G236" i="13"/>
  <c r="M236" i="13" s="1"/>
  <c r="I236" i="13"/>
  <c r="K236" i="13"/>
  <c r="O236" i="13"/>
  <c r="Q236" i="13"/>
  <c r="V236" i="13"/>
  <c r="G238" i="13"/>
  <c r="I238" i="13"/>
  <c r="K238" i="13"/>
  <c r="M238" i="13"/>
  <c r="O238" i="13"/>
  <c r="Q238" i="13"/>
  <c r="V238" i="13"/>
  <c r="G274" i="13"/>
  <c r="M274" i="13" s="1"/>
  <c r="I274" i="13"/>
  <c r="K274" i="13"/>
  <c r="O274" i="13"/>
  <c r="Q274" i="13"/>
  <c r="V274" i="13"/>
  <c r="I276" i="13"/>
  <c r="K276" i="13"/>
  <c r="G277" i="13"/>
  <c r="I277" i="13"/>
  <c r="K277" i="13"/>
  <c r="M277" i="13"/>
  <c r="M276" i="13" s="1"/>
  <c r="O277" i="13"/>
  <c r="O276" i="13" s="1"/>
  <c r="Q277" i="13"/>
  <c r="V277" i="13"/>
  <c r="V276" i="13" s="1"/>
  <c r="G280" i="13"/>
  <c r="M280" i="13" s="1"/>
  <c r="I280" i="13"/>
  <c r="K280" i="13"/>
  <c r="O280" i="13"/>
  <c r="Q280" i="13"/>
  <c r="V280" i="13"/>
  <c r="G282" i="13"/>
  <c r="M282" i="13" s="1"/>
  <c r="I282" i="13"/>
  <c r="K282" i="13"/>
  <c r="O282" i="13"/>
  <c r="Q282" i="13"/>
  <c r="Q276" i="13" s="1"/>
  <c r="V282" i="13"/>
  <c r="G285" i="13"/>
  <c r="G284" i="13" s="1"/>
  <c r="I285" i="13"/>
  <c r="K285" i="13"/>
  <c r="K284" i="13" s="1"/>
  <c r="M285" i="13"/>
  <c r="O285" i="13"/>
  <c r="O284" i="13" s="1"/>
  <c r="Q285" i="13"/>
  <c r="V285" i="13"/>
  <c r="V284" i="13" s="1"/>
  <c r="G289" i="13"/>
  <c r="I289" i="13"/>
  <c r="K289" i="13"/>
  <c r="M289" i="13"/>
  <c r="O289" i="13"/>
  <c r="Q289" i="13"/>
  <c r="Q284" i="13" s="1"/>
  <c r="V289" i="13"/>
  <c r="G292" i="13"/>
  <c r="M292" i="13" s="1"/>
  <c r="I292" i="13"/>
  <c r="I284" i="13" s="1"/>
  <c r="K292" i="13"/>
  <c r="O292" i="13"/>
  <c r="Q292" i="13"/>
  <c r="V292" i="13"/>
  <c r="G295" i="13"/>
  <c r="I295" i="13"/>
  <c r="K295" i="13"/>
  <c r="M295" i="13"/>
  <c r="O295" i="13"/>
  <c r="Q295" i="13"/>
  <c r="V295" i="13"/>
  <c r="G298" i="13"/>
  <c r="M298" i="13" s="1"/>
  <c r="I298" i="13"/>
  <c r="K298" i="13"/>
  <c r="O298" i="13"/>
  <c r="Q298" i="13"/>
  <c r="V298" i="13"/>
  <c r="G301" i="13"/>
  <c r="I301" i="13"/>
  <c r="K301" i="13"/>
  <c r="M301" i="13"/>
  <c r="O301" i="13"/>
  <c r="Q301" i="13"/>
  <c r="V301" i="13"/>
  <c r="G304" i="13"/>
  <c r="M304" i="13" s="1"/>
  <c r="I304" i="13"/>
  <c r="K304" i="13"/>
  <c r="O304" i="13"/>
  <c r="Q304" i="13"/>
  <c r="V304" i="13"/>
  <c r="G307" i="13"/>
  <c r="I307" i="13"/>
  <c r="K307" i="13"/>
  <c r="M307" i="13"/>
  <c r="O307" i="13"/>
  <c r="Q307" i="13"/>
  <c r="V307" i="13"/>
  <c r="G317" i="13"/>
  <c r="I317" i="13"/>
  <c r="K317" i="13"/>
  <c r="M317" i="13"/>
  <c r="O317" i="13"/>
  <c r="Q317" i="13"/>
  <c r="V317" i="13"/>
  <c r="G319" i="13"/>
  <c r="M319" i="13" s="1"/>
  <c r="I319" i="13"/>
  <c r="K319" i="13"/>
  <c r="O319" i="13"/>
  <c r="Q319" i="13"/>
  <c r="V319" i="13"/>
  <c r="O321" i="13"/>
  <c r="G322" i="13"/>
  <c r="M322" i="13" s="1"/>
  <c r="M321" i="13" s="1"/>
  <c r="I322" i="13"/>
  <c r="I321" i="13" s="1"/>
  <c r="K322" i="13"/>
  <c r="O322" i="13"/>
  <c r="Q322" i="13"/>
  <c r="V322" i="13"/>
  <c r="V321" i="13" s="1"/>
  <c r="G341" i="13"/>
  <c r="I341" i="13"/>
  <c r="K341" i="13"/>
  <c r="K321" i="13" s="1"/>
  <c r="M341" i="13"/>
  <c r="O341" i="13"/>
  <c r="Q341" i="13"/>
  <c r="V341" i="13"/>
  <c r="G343" i="13"/>
  <c r="I343" i="13"/>
  <c r="K343" i="13"/>
  <c r="M343" i="13"/>
  <c r="O343" i="13"/>
  <c r="Q343" i="13"/>
  <c r="V343" i="13"/>
  <c r="G345" i="13"/>
  <c r="M345" i="13" s="1"/>
  <c r="I345" i="13"/>
  <c r="K345" i="13"/>
  <c r="O345" i="13"/>
  <c r="Q345" i="13"/>
  <c r="V345" i="13"/>
  <c r="G347" i="13"/>
  <c r="I347" i="13"/>
  <c r="K347" i="13"/>
  <c r="M347" i="13"/>
  <c r="O347" i="13"/>
  <c r="Q347" i="13"/>
  <c r="Q321" i="13" s="1"/>
  <c r="V347" i="13"/>
  <c r="G351" i="13"/>
  <c r="M351" i="13" s="1"/>
  <c r="I351" i="13"/>
  <c r="K351" i="13"/>
  <c r="O351" i="13"/>
  <c r="Q351" i="13"/>
  <c r="V351" i="13"/>
  <c r="G353" i="13"/>
  <c r="O353" i="13"/>
  <c r="G354" i="13"/>
  <c r="M354" i="13" s="1"/>
  <c r="I354" i="13"/>
  <c r="K354" i="13"/>
  <c r="O354" i="13"/>
  <c r="Q354" i="13"/>
  <c r="Q353" i="13" s="1"/>
  <c r="V354" i="13"/>
  <c r="V353" i="13" s="1"/>
  <c r="G356" i="13"/>
  <c r="M356" i="13" s="1"/>
  <c r="I356" i="13"/>
  <c r="I353" i="13" s="1"/>
  <c r="K356" i="13"/>
  <c r="K353" i="13" s="1"/>
  <c r="O356" i="13"/>
  <c r="Q356" i="13"/>
  <c r="V356" i="13"/>
  <c r="G358" i="13"/>
  <c r="I358" i="13"/>
  <c r="K358" i="13"/>
  <c r="M358" i="13"/>
  <c r="O358" i="13"/>
  <c r="Q358" i="13"/>
  <c r="V358" i="13"/>
  <c r="G361" i="13"/>
  <c r="G362" i="13"/>
  <c r="M362" i="13" s="1"/>
  <c r="M361" i="13" s="1"/>
  <c r="I362" i="13"/>
  <c r="I361" i="13" s="1"/>
  <c r="K362" i="13"/>
  <c r="K361" i="13" s="1"/>
  <c r="O362" i="13"/>
  <c r="O361" i="13" s="1"/>
  <c r="Q362" i="13"/>
  <c r="Q361" i="13" s="1"/>
  <c r="V362" i="13"/>
  <c r="V361" i="13" s="1"/>
  <c r="G365" i="13"/>
  <c r="M365" i="13" s="1"/>
  <c r="I365" i="13"/>
  <c r="K365" i="13"/>
  <c r="O365" i="13"/>
  <c r="Q365" i="13"/>
  <c r="V365" i="13"/>
  <c r="G368" i="13"/>
  <c r="I368" i="13"/>
  <c r="K368" i="13"/>
  <c r="M368" i="13"/>
  <c r="O368" i="13"/>
  <c r="Q368" i="13"/>
  <c r="V368" i="13"/>
  <c r="O370" i="13"/>
  <c r="Q370" i="13"/>
  <c r="V370" i="13"/>
  <c r="G371" i="13"/>
  <c r="M371" i="13" s="1"/>
  <c r="M370" i="13" s="1"/>
  <c r="I371" i="13"/>
  <c r="I370" i="13" s="1"/>
  <c r="K371" i="13"/>
  <c r="K370" i="13" s="1"/>
  <c r="O371" i="13"/>
  <c r="Q371" i="13"/>
  <c r="V371" i="13"/>
  <c r="I373" i="13"/>
  <c r="K373" i="13"/>
  <c r="O373" i="13"/>
  <c r="Q373" i="13"/>
  <c r="V373" i="13"/>
  <c r="G374" i="13"/>
  <c r="M374" i="13" s="1"/>
  <c r="M373" i="13" s="1"/>
  <c r="I374" i="13"/>
  <c r="K374" i="13"/>
  <c r="O374" i="13"/>
  <c r="Q374" i="13"/>
  <c r="V374" i="13"/>
  <c r="G377" i="13"/>
  <c r="I377" i="13"/>
  <c r="K377" i="13"/>
  <c r="O377" i="13"/>
  <c r="G378" i="13"/>
  <c r="M378" i="13" s="1"/>
  <c r="M377" i="13" s="1"/>
  <c r="I378" i="13"/>
  <c r="K378" i="13"/>
  <c r="O378" i="13"/>
  <c r="Q378" i="13"/>
  <c r="Q377" i="13" s="1"/>
  <c r="V378" i="13"/>
  <c r="V377" i="13" s="1"/>
  <c r="I380" i="13"/>
  <c r="K380" i="13"/>
  <c r="G381" i="13"/>
  <c r="I381" i="13"/>
  <c r="K381" i="13"/>
  <c r="M381" i="13"/>
  <c r="M380" i="13" s="1"/>
  <c r="O381" i="13"/>
  <c r="O380" i="13" s="1"/>
  <c r="Q381" i="13"/>
  <c r="V381" i="13"/>
  <c r="V380" i="13" s="1"/>
  <c r="G383" i="13"/>
  <c r="M383" i="13" s="1"/>
  <c r="I383" i="13"/>
  <c r="K383" i="13"/>
  <c r="O383" i="13"/>
  <c r="Q383" i="13"/>
  <c r="V383" i="13"/>
  <c r="G385" i="13"/>
  <c r="M385" i="13" s="1"/>
  <c r="I385" i="13"/>
  <c r="K385" i="13"/>
  <c r="O385" i="13"/>
  <c r="Q385" i="13"/>
  <c r="Q380" i="13" s="1"/>
  <c r="V385" i="13"/>
  <c r="G386" i="13"/>
  <c r="M386" i="13" s="1"/>
  <c r="I386" i="13"/>
  <c r="K386" i="13"/>
  <c r="O386" i="13"/>
  <c r="Q386" i="13"/>
  <c r="V386" i="13"/>
  <c r="G387" i="13"/>
  <c r="I387" i="13"/>
  <c r="K387" i="13"/>
  <c r="M387" i="13"/>
  <c r="O387" i="13"/>
  <c r="Q387" i="13"/>
  <c r="V387" i="13"/>
  <c r="G389" i="13"/>
  <c r="M389" i="13" s="1"/>
  <c r="M388" i="13" s="1"/>
  <c r="I389" i="13"/>
  <c r="I388" i="13" s="1"/>
  <c r="K389" i="13"/>
  <c r="O389" i="13"/>
  <c r="Q389" i="13"/>
  <c r="V389" i="13"/>
  <c r="G391" i="13"/>
  <c r="I391" i="13"/>
  <c r="K391" i="13"/>
  <c r="K388" i="13" s="1"/>
  <c r="M391" i="13"/>
  <c r="O391" i="13"/>
  <c r="Q391" i="13"/>
  <c r="Q388" i="13" s="1"/>
  <c r="V391" i="13"/>
  <c r="V388" i="13" s="1"/>
  <c r="G393" i="13"/>
  <c r="I393" i="13"/>
  <c r="K393" i="13"/>
  <c r="M393" i="13"/>
  <c r="O393" i="13"/>
  <c r="Q393" i="13"/>
  <c r="V393" i="13"/>
  <c r="G395" i="13"/>
  <c r="I395" i="13"/>
  <c r="K395" i="13"/>
  <c r="M395" i="13"/>
  <c r="O395" i="13"/>
  <c r="O388" i="13" s="1"/>
  <c r="Q395" i="13"/>
  <c r="V395" i="13"/>
  <c r="G397" i="13"/>
  <c r="M397" i="13" s="1"/>
  <c r="I397" i="13"/>
  <c r="K397" i="13"/>
  <c r="O397" i="13"/>
  <c r="Q397" i="13"/>
  <c r="V397" i="13"/>
  <c r="G399" i="13"/>
  <c r="M399" i="13" s="1"/>
  <c r="I399" i="13"/>
  <c r="K399" i="13"/>
  <c r="O399" i="13"/>
  <c r="Q399" i="13"/>
  <c r="V399" i="13"/>
  <c r="G401" i="13"/>
  <c r="I401" i="13"/>
  <c r="K401" i="13"/>
  <c r="M401" i="13"/>
  <c r="O401" i="13"/>
  <c r="Q401" i="13"/>
  <c r="V401" i="13"/>
  <c r="G403" i="13"/>
  <c r="G404" i="13"/>
  <c r="M404" i="13" s="1"/>
  <c r="M403" i="13" s="1"/>
  <c r="I404" i="13"/>
  <c r="I403" i="13" s="1"/>
  <c r="K404" i="13"/>
  <c r="K403" i="13" s="1"/>
  <c r="O404" i="13"/>
  <c r="O403" i="13" s="1"/>
  <c r="Q404" i="13"/>
  <c r="Q403" i="13" s="1"/>
  <c r="V404" i="13"/>
  <c r="G406" i="13"/>
  <c r="I406" i="13"/>
  <c r="K406" i="13"/>
  <c r="M406" i="13"/>
  <c r="O406" i="13"/>
  <c r="Q406" i="13"/>
  <c r="V406" i="13"/>
  <c r="V403" i="13" s="1"/>
  <c r="AF409" i="13"/>
  <c r="G253" i="12"/>
  <c r="BA251" i="12"/>
  <c r="BA246" i="12"/>
  <c r="BA244" i="12"/>
  <c r="BA242" i="12"/>
  <c r="BA232" i="12"/>
  <c r="BA29" i="12"/>
  <c r="BA24" i="12"/>
  <c r="G8" i="12"/>
  <c r="K8" i="12"/>
  <c r="G9" i="12"/>
  <c r="M9" i="12" s="1"/>
  <c r="I9" i="12"/>
  <c r="I8" i="12" s="1"/>
  <c r="K9" i="12"/>
  <c r="O9" i="12"/>
  <c r="Q9" i="12"/>
  <c r="Q8" i="12" s="1"/>
  <c r="V9" i="12"/>
  <c r="V8" i="12" s="1"/>
  <c r="G12" i="12"/>
  <c r="M12" i="12" s="1"/>
  <c r="I12" i="12"/>
  <c r="K12" i="12"/>
  <c r="O12" i="12"/>
  <c r="Q12" i="12"/>
  <c r="V12" i="12"/>
  <c r="G15" i="12"/>
  <c r="I15" i="12"/>
  <c r="K15" i="12"/>
  <c r="M15" i="12"/>
  <c r="O15" i="12"/>
  <c r="Q15" i="12"/>
  <c r="V15" i="12"/>
  <c r="G19" i="12"/>
  <c r="I19" i="12"/>
  <c r="K19" i="12"/>
  <c r="M19" i="12"/>
  <c r="O19" i="12"/>
  <c r="O8" i="12" s="1"/>
  <c r="Q19" i="12"/>
  <c r="V19" i="12"/>
  <c r="G22" i="12"/>
  <c r="I22" i="12"/>
  <c r="M22" i="12"/>
  <c r="O22" i="12"/>
  <c r="G23" i="12"/>
  <c r="I23" i="12"/>
  <c r="K23" i="12"/>
  <c r="K22" i="12" s="1"/>
  <c r="M23" i="12"/>
  <c r="O23" i="12"/>
  <c r="Q23" i="12"/>
  <c r="Q22" i="12" s="1"/>
  <c r="V23" i="12"/>
  <c r="V22" i="12" s="1"/>
  <c r="K25" i="12"/>
  <c r="G26" i="12"/>
  <c r="M26" i="12" s="1"/>
  <c r="M25" i="12" s="1"/>
  <c r="I26" i="12"/>
  <c r="K26" i="12"/>
  <c r="O26" i="12"/>
  <c r="O25" i="12" s="1"/>
  <c r="Q26" i="12"/>
  <c r="Q25" i="12" s="1"/>
  <c r="V26" i="12"/>
  <c r="G28" i="12"/>
  <c r="M28" i="12" s="1"/>
  <c r="I28" i="12"/>
  <c r="K28" i="12"/>
  <c r="O28" i="12"/>
  <c r="Q28" i="12"/>
  <c r="V28" i="12"/>
  <c r="G31" i="12"/>
  <c r="I31" i="12"/>
  <c r="I25" i="12" s="1"/>
  <c r="K31" i="12"/>
  <c r="M31" i="12"/>
  <c r="O31" i="12"/>
  <c r="Q31" i="12"/>
  <c r="V31" i="12"/>
  <c r="G33" i="12"/>
  <c r="I33" i="12"/>
  <c r="K33" i="12"/>
  <c r="M33" i="12"/>
  <c r="O33" i="12"/>
  <c r="Q33" i="12"/>
  <c r="V33" i="12"/>
  <c r="V25" i="12" s="1"/>
  <c r="G35" i="12"/>
  <c r="I35" i="12"/>
  <c r="K35" i="12"/>
  <c r="M35" i="12"/>
  <c r="O35" i="12"/>
  <c r="Q35" i="12"/>
  <c r="V35" i="12"/>
  <c r="G37" i="12"/>
  <c r="I37" i="12"/>
  <c r="G38" i="12"/>
  <c r="M38" i="12" s="1"/>
  <c r="M37" i="12" s="1"/>
  <c r="I38" i="12"/>
  <c r="K38" i="12"/>
  <c r="K37" i="12" s="1"/>
  <c r="O38" i="12"/>
  <c r="Q38" i="12"/>
  <c r="Q37" i="12" s="1"/>
  <c r="V38" i="12"/>
  <c r="V37" i="12" s="1"/>
  <c r="G51" i="12"/>
  <c r="I51" i="12"/>
  <c r="K51" i="12"/>
  <c r="M51" i="12"/>
  <c r="O51" i="12"/>
  <c r="Q51" i="12"/>
  <c r="V51" i="12"/>
  <c r="G82" i="12"/>
  <c r="I82" i="12"/>
  <c r="K82" i="12"/>
  <c r="M82" i="12"/>
  <c r="O82" i="12"/>
  <c r="O37" i="12" s="1"/>
  <c r="Q82" i="12"/>
  <c r="V82" i="12"/>
  <c r="G95" i="12"/>
  <c r="M95" i="12" s="1"/>
  <c r="I95" i="12"/>
  <c r="K95" i="12"/>
  <c r="O95" i="12"/>
  <c r="Q95" i="12"/>
  <c r="V95" i="12"/>
  <c r="G98" i="12"/>
  <c r="G97" i="12" s="1"/>
  <c r="I98" i="12"/>
  <c r="K98" i="12"/>
  <c r="O98" i="12"/>
  <c r="Q98" i="12"/>
  <c r="V98" i="12"/>
  <c r="V97" i="12" s="1"/>
  <c r="G118" i="12"/>
  <c r="M118" i="12" s="1"/>
  <c r="I118" i="12"/>
  <c r="K118" i="12"/>
  <c r="O118" i="12"/>
  <c r="O97" i="12" s="1"/>
  <c r="Q118" i="12"/>
  <c r="V118" i="12"/>
  <c r="G121" i="12"/>
  <c r="M121" i="12" s="1"/>
  <c r="I121" i="12"/>
  <c r="K121" i="12"/>
  <c r="O121" i="12"/>
  <c r="Q121" i="12"/>
  <c r="Q97" i="12" s="1"/>
  <c r="V121" i="12"/>
  <c r="G124" i="12"/>
  <c r="I124" i="12"/>
  <c r="K124" i="12"/>
  <c r="M124" i="12"/>
  <c r="O124" i="12"/>
  <c r="Q124" i="12"/>
  <c r="V124" i="12"/>
  <c r="G127" i="12"/>
  <c r="I127" i="12"/>
  <c r="K127" i="12"/>
  <c r="M127" i="12"/>
  <c r="O127" i="12"/>
  <c r="Q127" i="12"/>
  <c r="V127" i="12"/>
  <c r="G130" i="12"/>
  <c r="I130" i="12"/>
  <c r="K130" i="12"/>
  <c r="M130" i="12"/>
  <c r="O130" i="12"/>
  <c r="Q130" i="12"/>
  <c r="V130" i="12"/>
  <c r="G133" i="12"/>
  <c r="M133" i="12" s="1"/>
  <c r="I133" i="12"/>
  <c r="I97" i="12" s="1"/>
  <c r="K133" i="12"/>
  <c r="O133" i="12"/>
  <c r="Q133" i="12"/>
  <c r="V133" i="12"/>
  <c r="G136" i="12"/>
  <c r="M136" i="12" s="1"/>
  <c r="I136" i="12"/>
  <c r="K136" i="12"/>
  <c r="O136" i="12"/>
  <c r="Q136" i="12"/>
  <c r="V136" i="12"/>
  <c r="G139" i="12"/>
  <c r="I139" i="12"/>
  <c r="K139" i="12"/>
  <c r="M139" i="12"/>
  <c r="O139" i="12"/>
  <c r="Q139" i="12"/>
  <c r="V139" i="12"/>
  <c r="G142" i="12"/>
  <c r="I142" i="12"/>
  <c r="K142" i="12"/>
  <c r="M142" i="12"/>
  <c r="O142" i="12"/>
  <c r="Q142" i="12"/>
  <c r="V142" i="12"/>
  <c r="G145" i="12"/>
  <c r="M145" i="12" s="1"/>
  <c r="I145" i="12"/>
  <c r="K145" i="12"/>
  <c r="O145" i="12"/>
  <c r="Q145" i="12"/>
  <c r="V145" i="12"/>
  <c r="G159" i="12"/>
  <c r="M159" i="12" s="1"/>
  <c r="I159" i="12"/>
  <c r="K159" i="12"/>
  <c r="K97" i="12" s="1"/>
  <c r="O159" i="12"/>
  <c r="Q159" i="12"/>
  <c r="V159" i="12"/>
  <c r="G162" i="12"/>
  <c r="M162" i="12" s="1"/>
  <c r="I162" i="12"/>
  <c r="K162" i="12"/>
  <c r="O162" i="12"/>
  <c r="Q162" i="12"/>
  <c r="V162" i="12"/>
  <c r="G166" i="12"/>
  <c r="M166" i="12" s="1"/>
  <c r="I166" i="12"/>
  <c r="K166" i="12"/>
  <c r="O166" i="12"/>
  <c r="Q166" i="12"/>
  <c r="V166" i="12"/>
  <c r="G168" i="12"/>
  <c r="Q168" i="12"/>
  <c r="G169" i="12"/>
  <c r="I169" i="12"/>
  <c r="I168" i="12" s="1"/>
  <c r="K169" i="12"/>
  <c r="K168" i="12" s="1"/>
  <c r="M169" i="12"/>
  <c r="M168" i="12" s="1"/>
  <c r="O169" i="12"/>
  <c r="Q169" i="12"/>
  <c r="V169" i="12"/>
  <c r="V168" i="12" s="1"/>
  <c r="G183" i="12"/>
  <c r="I183" i="12"/>
  <c r="K183" i="12"/>
  <c r="M183" i="12"/>
  <c r="O183" i="12"/>
  <c r="Q183" i="12"/>
  <c r="V183" i="12"/>
  <c r="G202" i="12"/>
  <c r="I202" i="12"/>
  <c r="K202" i="12"/>
  <c r="M202" i="12"/>
  <c r="O202" i="12"/>
  <c r="Q202" i="12"/>
  <c r="V202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I208" i="12"/>
  <c r="K208" i="12"/>
  <c r="M208" i="12"/>
  <c r="O208" i="12"/>
  <c r="Q208" i="12"/>
  <c r="V208" i="12"/>
  <c r="G210" i="12"/>
  <c r="I210" i="12"/>
  <c r="K210" i="12"/>
  <c r="M210" i="12"/>
  <c r="O210" i="12"/>
  <c r="O168" i="12" s="1"/>
  <c r="Q210" i="12"/>
  <c r="V210" i="12"/>
  <c r="G212" i="12"/>
  <c r="M212" i="12" s="1"/>
  <c r="I212" i="12"/>
  <c r="K212" i="12"/>
  <c r="O212" i="12"/>
  <c r="Q212" i="12"/>
  <c r="V212" i="12"/>
  <c r="I214" i="12"/>
  <c r="K214" i="12"/>
  <c r="G215" i="12"/>
  <c r="G214" i="12" s="1"/>
  <c r="I215" i="12"/>
  <c r="K215" i="12"/>
  <c r="O215" i="12"/>
  <c r="O214" i="12" s="1"/>
  <c r="Q215" i="12"/>
  <c r="V215" i="12"/>
  <c r="V214" i="12" s="1"/>
  <c r="G217" i="12"/>
  <c r="M217" i="12" s="1"/>
  <c r="I217" i="12"/>
  <c r="K217" i="12"/>
  <c r="O217" i="12"/>
  <c r="Q217" i="12"/>
  <c r="Q214" i="12" s="1"/>
  <c r="V217" i="12"/>
  <c r="G219" i="12"/>
  <c r="M219" i="12" s="1"/>
  <c r="I219" i="12"/>
  <c r="K219" i="12"/>
  <c r="O219" i="12"/>
  <c r="Q219" i="12"/>
  <c r="V219" i="12"/>
  <c r="Q221" i="12"/>
  <c r="G222" i="12"/>
  <c r="I222" i="12"/>
  <c r="K222" i="12"/>
  <c r="K221" i="12" s="1"/>
  <c r="M222" i="12"/>
  <c r="M221" i="12" s="1"/>
  <c r="O222" i="12"/>
  <c r="Q222" i="12"/>
  <c r="V222" i="12"/>
  <c r="V221" i="12" s="1"/>
  <c r="G225" i="12"/>
  <c r="G221" i="12" s="1"/>
  <c r="I225" i="12"/>
  <c r="I221" i="12" s="1"/>
  <c r="K225" i="12"/>
  <c r="M225" i="12"/>
  <c r="O225" i="12"/>
  <c r="Q225" i="12"/>
  <c r="V225" i="12"/>
  <c r="G228" i="12"/>
  <c r="M228" i="12" s="1"/>
  <c r="I228" i="12"/>
  <c r="K228" i="12"/>
  <c r="O228" i="12"/>
  <c r="O221" i="12" s="1"/>
  <c r="Q228" i="12"/>
  <c r="V228" i="12"/>
  <c r="G230" i="12"/>
  <c r="I230" i="12"/>
  <c r="Q230" i="12"/>
  <c r="V230" i="12"/>
  <c r="G231" i="12"/>
  <c r="I231" i="12"/>
  <c r="K231" i="12"/>
  <c r="K230" i="12" s="1"/>
  <c r="M231" i="12"/>
  <c r="O231" i="12"/>
  <c r="O230" i="12" s="1"/>
  <c r="Q231" i="12"/>
  <c r="V231" i="12"/>
  <c r="G233" i="12"/>
  <c r="I233" i="12"/>
  <c r="K233" i="12"/>
  <c r="M233" i="12"/>
  <c r="O233" i="12"/>
  <c r="Q233" i="12"/>
  <c r="V233" i="12"/>
  <c r="G235" i="12"/>
  <c r="I235" i="12"/>
  <c r="K235" i="12"/>
  <c r="M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V238" i="12"/>
  <c r="G239" i="12"/>
  <c r="M239" i="12" s="1"/>
  <c r="M238" i="12" s="1"/>
  <c r="I239" i="12"/>
  <c r="I238" i="12" s="1"/>
  <c r="K239" i="12"/>
  <c r="O239" i="12"/>
  <c r="O238" i="12" s="1"/>
  <c r="Q239" i="12"/>
  <c r="Q238" i="12" s="1"/>
  <c r="V239" i="12"/>
  <c r="G241" i="12"/>
  <c r="I241" i="12"/>
  <c r="K241" i="12"/>
  <c r="K238" i="12" s="1"/>
  <c r="M241" i="12"/>
  <c r="O241" i="12"/>
  <c r="Q241" i="12"/>
  <c r="V241" i="12"/>
  <c r="G243" i="12"/>
  <c r="I243" i="12"/>
  <c r="K243" i="12"/>
  <c r="M243" i="12"/>
  <c r="O243" i="12"/>
  <c r="Q243" i="12"/>
  <c r="V243" i="12"/>
  <c r="G245" i="12"/>
  <c r="I245" i="12"/>
  <c r="K245" i="12"/>
  <c r="M245" i="12"/>
  <c r="O245" i="12"/>
  <c r="Q245" i="12"/>
  <c r="V245" i="12"/>
  <c r="G247" i="12"/>
  <c r="I247" i="12"/>
  <c r="G248" i="12"/>
  <c r="M248" i="12" s="1"/>
  <c r="M247" i="12" s="1"/>
  <c r="I248" i="12"/>
  <c r="K248" i="12"/>
  <c r="K247" i="12" s="1"/>
  <c r="O248" i="12"/>
  <c r="Q248" i="12"/>
  <c r="Q247" i="12" s="1"/>
  <c r="V248" i="12"/>
  <c r="V247" i="12" s="1"/>
  <c r="G250" i="12"/>
  <c r="I250" i="12"/>
  <c r="K250" i="12"/>
  <c r="M250" i="12"/>
  <c r="O250" i="12"/>
  <c r="O247" i="12" s="1"/>
  <c r="Q250" i="12"/>
  <c r="V250" i="12"/>
  <c r="AF253" i="12"/>
  <c r="I20" i="1"/>
  <c r="I19" i="1"/>
  <c r="I18" i="1"/>
  <c r="I17" i="1"/>
  <c r="I16" i="1"/>
  <c r="I88" i="1"/>
  <c r="J87" i="1" s="1"/>
  <c r="F47" i="1"/>
  <c r="G23" i="1" s="1"/>
  <c r="G47" i="1"/>
  <c r="G25" i="1" s="1"/>
  <c r="A25" i="1" s="1"/>
  <c r="H46" i="1"/>
  <c r="I46" i="1" s="1"/>
  <c r="H45" i="1"/>
  <c r="I45" i="1" s="1"/>
  <c r="H44" i="1"/>
  <c r="I44" i="1" s="1"/>
  <c r="H42" i="1"/>
  <c r="I42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J80" i="1" l="1"/>
  <c r="J61" i="1"/>
  <c r="J83" i="1"/>
  <c r="J73" i="1"/>
  <c r="J82" i="1"/>
  <c r="J76" i="1"/>
  <c r="J77" i="1"/>
  <c r="J74" i="1"/>
  <c r="J67" i="1"/>
  <c r="J68" i="1"/>
  <c r="J81" i="1"/>
  <c r="J75" i="1"/>
  <c r="J69" i="1"/>
  <c r="J62" i="1"/>
  <c r="J70" i="1"/>
  <c r="J71" i="1"/>
  <c r="J65" i="1"/>
  <c r="J63" i="1"/>
  <c r="J64" i="1"/>
  <c r="J79" i="1"/>
  <c r="J66" i="1"/>
  <c r="J78" i="1"/>
  <c r="J72" i="1"/>
  <c r="J84" i="1"/>
  <c r="J85" i="1"/>
  <c r="J86" i="1"/>
  <c r="G26" i="1"/>
  <c r="A26" i="1"/>
  <c r="A23" i="1"/>
  <c r="G28" i="1"/>
  <c r="M31" i="14"/>
  <c r="M17" i="14"/>
  <c r="M8" i="14" s="1"/>
  <c r="G31" i="14"/>
  <c r="G48" i="14"/>
  <c r="M49" i="13"/>
  <c r="M14" i="13"/>
  <c r="M284" i="13"/>
  <c r="M87" i="13"/>
  <c r="M353" i="13"/>
  <c r="G380" i="13"/>
  <c r="G276" i="13"/>
  <c r="AE409" i="13"/>
  <c r="G14" i="13"/>
  <c r="G321" i="13"/>
  <c r="G373" i="13"/>
  <c r="G388" i="13"/>
  <c r="G370" i="13"/>
  <c r="M195" i="13"/>
  <c r="M163" i="13" s="1"/>
  <c r="M230" i="12"/>
  <c r="M8" i="12"/>
  <c r="AE253" i="12"/>
  <c r="M215" i="12"/>
  <c r="M214" i="12" s="1"/>
  <c r="M98" i="12"/>
  <c r="M97" i="12" s="1"/>
  <c r="G25" i="12"/>
  <c r="I21" i="1"/>
  <c r="J43" i="1"/>
  <c r="J41" i="1"/>
  <c r="J42" i="1"/>
  <c r="J45" i="1"/>
  <c r="J39" i="1"/>
  <c r="J47" i="1" s="1"/>
  <c r="J44" i="1"/>
  <c r="J46" i="1"/>
  <c r="H47" i="1"/>
  <c r="J88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Bilanic</author>
  </authors>
  <commentList>
    <comment ref="S6" authorId="0" shapeId="0" xr:uid="{9F4D87D9-6F1A-47F5-812F-90C8C8A02AF3}">
      <text>
        <r>
          <rPr>
            <sz val="4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3DA297-3C15-4E40-94AD-3202229E3B6D}">
      <text>
        <r>
          <rPr>
            <sz val="4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Bilanic</author>
  </authors>
  <commentList>
    <comment ref="S6" authorId="0" shapeId="0" xr:uid="{7C9747DA-2308-46B5-86BB-AD4305D28899}">
      <text>
        <r>
          <rPr>
            <sz val="4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572ABE-77E8-4F26-8D90-F66099A66C9C}">
      <text>
        <r>
          <rPr>
            <sz val="4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Bilanic</author>
  </authors>
  <commentList>
    <comment ref="S6" authorId="0" shapeId="0" xr:uid="{D860DC75-F90B-4FA2-B8AA-F3ACD7FCEF81}">
      <text>
        <r>
          <rPr>
            <sz val="4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CCC3B3-A4CB-4CEA-858E-BF064AD514E5}">
      <text>
        <r>
          <rPr>
            <sz val="4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<sst xmlns="http://schemas.openxmlformats.org/spreadsheetml/2006/main" count="2999" uniqueCount="824">
  <si>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</si>
  <si>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</si>
  <si>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</si>
  <si>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</si>
  <si>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</si>
  <si>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</si>
  <si>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</si>
  <si>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</si>
  <si>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</si>
  <si>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</si>
  <si>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</si>
  <si>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</si>
  <si>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</si>
  <si>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</si>
  <si>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</si>
  <si>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</si>
  <si>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</si>
  <si>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</si>
  <si>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</si>
  <si>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</si>
  <si>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</si>
  <si>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</si>
  <si>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</si>
  <si>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</si>
  <si>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</si>
  <si>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</si>
  <si>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</si>
  <si>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</si>
  <si>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</si>
  <si>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</si>
  <si>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</si>
  <si>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</si>
  <si>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</si>
  <si>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</si>
  <si>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</si>
  <si>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</si>
  <si>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</si>
  <si>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</si>
  <si>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</si>
  <si>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</si>
  <si>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</si>
  <si>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</si>
  <si>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</si>
  <si>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06/21</t>
  </si>
  <si>
    <t>Česká kamnice</t>
  </si>
  <si>
    <t>Stavba</t>
  </si>
  <si>
    <t>Stavební objekt</t>
  </si>
  <si>
    <t>01</t>
  </si>
  <si>
    <t>SO01 - střecha</t>
  </si>
  <si>
    <t>Rozpočet</t>
  </si>
  <si>
    <t>02</t>
  </si>
  <si>
    <t>SO02 - nový krov a střecha</t>
  </si>
  <si>
    <t>04</t>
  </si>
  <si>
    <t>SO02+SO03 - Hromosvod</t>
  </si>
  <si>
    <t>Celkem za stavbu</t>
  </si>
  <si>
    <t>CZK</t>
  </si>
  <si>
    <t>#POPS</t>
  </si>
  <si>
    <t>Popis stavby: 06/21 - Česká kamnice</t>
  </si>
  <si>
    <t>#POPO</t>
  </si>
  <si>
    <t>Popis objektu: 01 - SO01 - střecha</t>
  </si>
  <si>
    <t>#POPR</t>
  </si>
  <si>
    <t>Popis rozpočtu: 01 - Rozpočet</t>
  </si>
  <si>
    <t>Popis objektu: 02 - SO02 - nový krov a střecha</t>
  </si>
  <si>
    <t>Popis objektu: 04 - SO02+SO03 - Hromosvod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</si>
  <si>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</si>
  <si>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</si>
  <si>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</si>
  <si>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</si>
  <si>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</si>
  <si>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</si>
  <si>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</si>
  <si>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</si>
  <si>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</si>
  <si>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</si>
  <si>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</si>
  <si>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</si>
  <si>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</si>
  <si>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</si>
  <si>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</si>
  <si>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</si>
  <si>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</si>
  <si>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</si>
  <si>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X01</t>
  </si>
  <si>
    <t>Materiál</t>
  </si>
  <si>
    <t>X02</t>
  </si>
  <si>
    <t>Montáže dle ceníku C21M</t>
  </si>
  <si>
    <t>X03</t>
  </si>
  <si>
    <t>Zemní a zednické práce C46M</t>
  </si>
  <si>
    <t>X04</t>
  </si>
  <si>
    <t>Nakupované výkony - technika</t>
  </si>
  <si>
    <t>711</t>
  </si>
  <si>
    <t>Izolace proti vodě</t>
  </si>
  <si>
    <t>713</t>
  </si>
  <si>
    <t>Izolace tepelné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</si>
  <si>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</si>
  <si>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</si>
  <si>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</si>
  <si>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</si>
  <si>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</si>
  <si>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</si>
  <si>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</si>
  <si>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</si>
  <si>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</si>
  <si>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</si>
  <si>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</si>
  <si>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</si>
  <si>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</si>
  <si>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</si>
  <si>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799</t>
  </si>
  <si>
    <t>Ostatní</t>
  </si>
  <si>
    <t>M21</t>
  </si>
  <si>
    <t>Elektromontáže</t>
  </si>
  <si>
    <t>M65</t>
  </si>
  <si>
    <t>Elektroinstalace a veřejné osvětlení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</si>
  <si>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</si>
  <si>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</si>
  <si>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</si>
  <si>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</si>
  <si>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</si>
  <si>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</si>
  <si>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</si>
  <si>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</si>
  <si>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</si>
  <si>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</si>
  <si>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</si>
  <si>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</si>
  <si>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</si>
  <si>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</si>
  <si>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</si>
  <si>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</si>
  <si>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</si>
  <si>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</si>
  <si>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</si>
  <si>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</si>
  <si>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</si>
  <si>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</si>
  <si>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</si>
  <si>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</si>
  <si>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</si>
  <si>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</si>
  <si>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</si>
  <si>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</si>
  <si>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</si>
  <si>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</si>
  <si>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</si>
  <si>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</si>
  <si>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</si>
  <si>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968061113R00</t>
  </si>
  <si>
    <t>Vyvěšení nebo zavěšení dřevěných křídel oken, plochy přes 1,5 m2</t>
  </si>
  <si>
    <t>kus</t>
  </si>
  <si>
    <t>801-3</t>
  </si>
  <si>
    <t>RTS 22/ II</t>
  </si>
  <si>
    <t>Práce</t>
  </si>
  <si>
    <t>Běžná</t>
  </si>
  <si>
    <t>POL1_</t>
  </si>
  <si>
    <t>oken, dveří a vrat, s uložením a opětovným zavěšením po provedení stavebních změn,</t>
  </si>
  <si>
    <t>SPI</t>
  </si>
  <si>
    <t>B4 - demontáž dřevěného zdvojeného okna 730*1200mm : 1*4</t>
  </si>
  <si>
    <t>VV</t>
  </si>
  <si>
    <t>968062355R00</t>
  </si>
  <si>
    <t>Vybourání dřevěných rámů oken dvojitých nebo zdvojených, plochy do 2 m2</t>
  </si>
  <si>
    <t>m2</t>
  </si>
  <si>
    <t>včetně pomocného lešení o výšce podlahy do 1900 mm a pro zatížení do 1,5 kPa  (150 kg/m2),</t>
  </si>
  <si>
    <t>B4 - demontáž dřevěného zdvojeného okna 730*1200mm : 1*0,73*1,2</t>
  </si>
  <si>
    <t>968071113R00</t>
  </si>
  <si>
    <t>Vyvěšení nebo zavěšení kovových křídel oken, plochy přes 1,5 m2</t>
  </si>
  <si>
    <t>s případným uložením a opětovným zavěšením po provedení stavebních změn,</t>
  </si>
  <si>
    <t>B3 - demontáž otočných oken - 800x1200mm : 2</t>
  </si>
  <si>
    <t>B3 - demontáž otočných oken - 500x500mm : 1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</si>
  <si>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</si>
  <si>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</si>
  <si>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>B3 - demontáž otočných oken - 800x1200mm : 2*0,8*1,2</t>
  </si>
  <si>
    <t>B3 - demontáž otočných oken - 500x500mm : 1*0,5*0,5</t>
  </si>
  <si>
    <t>998011033R00</t>
  </si>
  <si>
    <t>Přesun hmot pro budovy s nosnou konstrukcí z bloků výšky přes 12 do 24 m</t>
  </si>
  <si>
    <t>t</t>
  </si>
  <si>
    <t>801-1</t>
  </si>
  <si>
    <t>Přesun hmot</t>
  </si>
  <si>
    <t>POL7_</t>
  </si>
  <si>
    <t>Přesun hmot pro budovy občanské výstavby (JKSO 801), budovy pro bydlení (JKSO 803) budovy pro výrobu a služby (JKSO 812), s nosnou svislou konstrukcí z bloků</t>
  </si>
  <si>
    <t>711111006RZ4</t>
  </si>
  <si>
    <t>Provedení izolace proti zemní vlhkosti natěradly za studena na ploše vodorovné asfaltovou penetrační suspenzí, včetně dodávky emulze 0,4 kg/m2</t>
  </si>
  <si>
    <t>800-711</t>
  </si>
  <si>
    <t>M8 - očištění a penetrace podkladu : (3,7*3,38)+((3,7+3,2+3,2)*0,2)</t>
  </si>
  <si>
    <t>711141559RY1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</si>
  <si>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</si>
  <si>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</si>
  <si>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POP</t>
  </si>
  <si>
    <t>M8 - celoplošně natavený HI pás z SBS modif. Asfaltu s nosnou vložkou z polyesterové rohože, v podélném směru vyztužený skleněnmí vlákny, na horním povrchu opatřen ochraným posypem, na spodním povrchu separační spalitelná PE folie : (3,7*3,38)+((3,7+3,2+3,2)*0,2)</t>
  </si>
  <si>
    <t>712400841RT1</t>
  </si>
  <si>
    <t>Odstranění povlakové krytiny a mechu na střechách šikmých přes 10 do 30° mechu s odškrabáním a urovnáním povrchu s očištěním běžný stupeň znečištění</t>
  </si>
  <si>
    <t>711R01</t>
  </si>
  <si>
    <t>vyspravení podkladu</t>
  </si>
  <si>
    <t>Vlastní</t>
  </si>
  <si>
    <t>Indiv</t>
  </si>
  <si>
    <t>M8 - vyspravení podkladu : (3,7*3,38)+((3,7+3,2+3,2)*0,2)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</si>
  <si>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</si>
  <si>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</si>
  <si>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</si>
  <si>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762341210RT2</t>
  </si>
  <si>
    <t>Montáž bednění střech rovných o sklonu do 60° z prken hrubých na sraz tloušťky do 32 mm včetně vyřezání otvorů , včetně dodávky prken tloušťky 24 mm</t>
  </si>
  <si>
    <t>800-762</t>
  </si>
  <si>
    <t xml:space="preserve">M1 -vyspravení bednění z prken tl.25mm : </t>
  </si>
  <si>
    <t>východní pohled - 1 : ((10,21*7,55)/2)*0,3</t>
  </si>
  <si>
    <t>východní pohled - 2 : 73,8*0,3</t>
  </si>
  <si>
    <t>východní pohled - 3 : (((4,96*4,05)*2)-((1,19*0,82)*2))*0,3</t>
  </si>
  <si>
    <t>východní pohled - 4 : (0,55*(1,73+0,49+1,1+1,765))*0,3</t>
  </si>
  <si>
    <t>východní pohled - 5 : ((0,55*2,88)+(0,58*6,62)+(0,87*1,05))*0,3</t>
  </si>
  <si>
    <t>východní pohled - 6 : ((1,445*3,68)+(3,68*15,895)+(4,425*2,8))*0,3</t>
  </si>
  <si>
    <t>východní pohled - 7 : 2,07*22,71*0,3</t>
  </si>
  <si>
    <t>východní pohled - 8 : (((3,83+4,4+3,83)*0,95)+(3,7*3,38))*0,3</t>
  </si>
  <si>
    <t>západní pohled - 1 : (14,12*3,68)*0,3</t>
  </si>
  <si>
    <t>západní pohled - 2 : ((4,26*5,67)+(4,26*1,53)+(14,12*2,08)+(4,325*5,67)+(4,325*1,53)+(0,54*14,12))*0,3</t>
  </si>
  <si>
    <t>západní pohled - 3 : ((12,5*4,29*2)+(12,5*1,15*2)-(1,57*1,28*2))*0,3</t>
  </si>
  <si>
    <t>762342203RT2</t>
  </si>
  <si>
    <t>Montáž laťování střech o sklonu do 60° při vzdálenost latí přes 220 do 360 mm, včetně dodávky latí 30/50 mm</t>
  </si>
  <si>
    <t>Začátek provozního součtu</t>
  </si>
  <si>
    <t xml:space="preserve">  M1 - laťování 30x50mm : </t>
  </si>
  <si>
    <t xml:space="preserve">  východní pohled - 1 : (10,21*7,55)/2</t>
  </si>
  <si>
    <t xml:space="preserve">  východní pohled - 2 : 73,8</t>
  </si>
  <si>
    <t xml:space="preserve">  východní pohled - 3 : ((4,96*4,05)*2)-((1,19*0,82)*2)</t>
  </si>
  <si>
    <t xml:space="preserve">  východní pohled - 4 : 0,55*(1,73+0,49+1,1+1,765)</t>
  </si>
  <si>
    <t xml:space="preserve">  východní pohled - 5 : (0,55*2,88)+(0,58*6,62)+(0,87*1,05)</t>
  </si>
  <si>
    <t xml:space="preserve">  východní pohled - 6 : (1,445*3,68)+(3,68*15,895)+(4,425*2,8)</t>
  </si>
  <si>
    <t xml:space="preserve">  východní pohled - 7 : 2,07*22,71</t>
  </si>
  <si>
    <t xml:space="preserve">  východní pohled - 8 : ((3,83+4,4+3,83)*0,95)+(3,7*3,38)</t>
  </si>
  <si>
    <t xml:space="preserve">  západní pohled - 1 : (14,12*3,68)</t>
  </si>
  <si>
    <t xml:space="preserve">  západní pohled - 2 : (4,26*5,67)+(4,26*1,53)+(14,12*2,08)+(4,325*5,67)+(4,325*1,53)+(0,54*14,12)</t>
  </si>
  <si>
    <t xml:space="preserve">  západní pohled - 3 : (12,5*4,29*2)+(12,5*1,15*2)-(1,57*1,28*2)</t>
  </si>
  <si>
    <t xml:space="preserve">  odečet otvorů :  -(0,8*1,2*2)-(0,5*0,5)-(0,7*0,7)-(0,5*0,5*3)</t>
  </si>
  <si>
    <t xml:space="preserve">  M1 - odvětrávací mezera - kontralatě 30x50mm : </t>
  </si>
  <si>
    <t xml:space="preserve">  Mezisoučet</t>
  </si>
  <si>
    <t>Konec provozního součtu</t>
  </si>
  <si>
    <t>1172,4274*1,05</t>
  </si>
  <si>
    <t>762341811R00</t>
  </si>
  <si>
    <t>Demontáž bednění a laťování bednění střech rovných, obloukových, o sklonu do 60 stupňů včetně všech nadstřešních konstrukcí z prken hrubých</t>
  </si>
  <si>
    <t xml:space="preserve">B1 - demontáž poškozeného bednění z prken tl. 25mm (30%) : </t>
  </si>
  <si>
    <t>998762202R00</t>
  </si>
  <si>
    <t>Přesun hmot pro konstrukce tesařské v objektech výšky do 12 m</t>
  </si>
  <si>
    <t>50 m vodorovně</t>
  </si>
  <si>
    <t>764212622RT1</t>
  </si>
  <si>
    <t>Krytiny z titanzinkového plechu střešní krytina hladká ze svitků 0,7 mm, RŠ 670 mm, systém dvojité stojaté drážky, sklon od 10°-30°, povrch přírodní TiZn, povrch lesklý</t>
  </si>
  <si>
    <t>800-764</t>
  </si>
  <si>
    <t>včetně dodávky svitkového plechu a spojovacích prostředků.</t>
  </si>
  <si>
    <t>včetně dodávky a montáže těsnící pásky.</t>
  </si>
  <si>
    <t xml:space="preserve">  M1 - střešní krytina z titanzinkovaného falcovaného plechu 1/K : </t>
  </si>
  <si>
    <t>586,2137*1,15</t>
  </si>
  <si>
    <t>764252602RT1</t>
  </si>
  <si>
    <t>Žlaby z titanzinkového plechu podokapní půlkulatý žlab, RŠ 250 mm,  , povrch přírodní  TiZn, povrch lesklý</t>
  </si>
  <si>
    <t>m</t>
  </si>
  <si>
    <t>včetně dilatace a spojovacích prostředků.</t>
  </si>
  <si>
    <t>9/K - střešní žlab z TiZn plechu, podokapní, půlkruhový ?100mm, RŠ250mm, včetně doplňků (spojky, čela, kotlíky, atd) : 4</t>
  </si>
  <si>
    <t>764252604RT1</t>
  </si>
  <si>
    <t>Žlaby z titanzinkového plechu podokapní půlkulatý žlab, RŠ 333 mm,  , povrch přírodní  TiZn, povrch lesklý</t>
  </si>
  <si>
    <t>4/K - střešní žlab z TiZn plechu, podokapní, půlkruhový ?160mm, RŠ 330mm, vč. Doplňků (spojky, čela, kotlíky atd) : 77</t>
  </si>
  <si>
    <t>764292611RT1</t>
  </si>
  <si>
    <t>Ostatní střešní prvky z titanzinkového plechu oplechování hřebene sedlové střechy s odvětráním,  , pro falcovanou střechu, povrch přírodní TiZn, povrch lesklý</t>
  </si>
  <si>
    <t>včetně dodávky plechových tabulí, svitků a spojovacích prostředků.</t>
  </si>
  <si>
    <t>6/K - okapnice střechy z Ti Zn plechu RŠ 330mm : 23</t>
  </si>
  <si>
    <t>764292641RT1</t>
  </si>
  <si>
    <t>Ostatní střešní prvky z titanzinkového plechu štítové lemování s lištou,  , pro falcovanou střechu, povrch přírodní TiZn, povrch lesklý</t>
  </si>
  <si>
    <t>7/K - Štítové lemování z TiZn plechu RŠ 330mm : 45</t>
  </si>
  <si>
    <t>764292661RT1</t>
  </si>
  <si>
    <t>Ostatní střešní prvky z titanzinkového plechu oplechování okapní hrany ,  , pro falcovanou střechu, povrch přírodní TiZn, povrch lesklý</t>
  </si>
  <si>
    <t>3/K - okapnice u žlabu z TiZn plechu RŠ 250mm : 81</t>
  </si>
  <si>
    <t>764522610RT1</t>
  </si>
  <si>
    <t>Oplechování říms a ozdobných prvků z titanzinkového plechu oplechování římsy celoplošným lepením, RŠ 1000 mm, povrch přírodní TiZn, povrch lesklý</t>
  </si>
  <si>
    <t>včetně dodávky plechových tabulí a svitků, včetně spojovacích prostředků a těsnící hmoty.</t>
  </si>
  <si>
    <t>8/K - oplechování atiky a čel atiky RŠ 530mm a RŠ 1400mm z TiZn : 13</t>
  </si>
  <si>
    <t>764551603RT1</t>
  </si>
  <si>
    <t>Odpadní trouby z titanzinkového plechu kruhový svod, D 80 mm, povrchová úprava přírodní TiZn, povrch lesklý</t>
  </si>
  <si>
    <t>včetně objímek a spojovacího materiálu.</t>
  </si>
  <si>
    <t>10/K - střešní svod z TiZn plechu, D80mm, RŠ250mm, včetně doplňků (spojky, kolena atd) : 4</t>
  </si>
  <si>
    <t>764551605RT1</t>
  </si>
  <si>
    <t>Odpadní trouby z titanzinkového plechu kruhový svod, D 150 mm, povrchová úprava přírodní TiZn, povrch lesklý</t>
  </si>
  <si>
    <t>5/K - střešní svod z TiZn plechu D125mm, RŠ400mm, vč. Doplňků (spojky, kolena atd) : 26</t>
  </si>
  <si>
    <t>764291420R00</t>
  </si>
  <si>
    <t>Ostatní střešní prvky z titanzinkového plechu výroba a montáž  závětrné lišty, rš 330 mm</t>
  </si>
  <si>
    <t>včetně spojovacích prostředků a zednické výpomoci.</t>
  </si>
  <si>
    <t>2/K - závětrná lišta z TiZn plechu RŠ 330mm, vč. Připevňovací lišty : 40</t>
  </si>
  <si>
    <t>764311832RT1</t>
  </si>
  <si>
    <t>Demontáž krytiny hladké střešní z tabulí 2 x 1 m, plochy přes 25 m, sklonu přes 30 do 45°</t>
  </si>
  <si>
    <t xml:space="preserve">B1 - demontáž střešní krytiny z pozink. Falcovaného plechu vč. Doplňků (lemování, lišty) : </t>
  </si>
  <si>
    <t>východní pohled - 1 : (10,21*7,55)/2</t>
  </si>
  <si>
    <t>východní pohled - 2 : 73,8</t>
  </si>
  <si>
    <t>východní pohled - 3 : ((4,96*4,05)*2)-((1,19*0,82)*2)</t>
  </si>
  <si>
    <t>východní pohled - 4 : 0,55*(1,73+0,49+1,1+1,765)</t>
  </si>
  <si>
    <t>východní pohled - 5 : (0,55*2,88)+(0,58*6,62)+(0,87*1,05)</t>
  </si>
  <si>
    <t>východní pohled - 6 : (1,445*3,68)+(3,68*15,895)+(4,425*2,8)</t>
  </si>
  <si>
    <t>východní pohled - 7 : 2,07*22,71</t>
  </si>
  <si>
    <t>východní pohled - 8 : ((3,83+4,4+3,83)*0,95)+(3,7*3,38)</t>
  </si>
  <si>
    <t>západní pohled - 1 : (14,12*3,68)</t>
  </si>
  <si>
    <t>západní pohled - 2 : (4,26*5,67)+(4,26*1,53)+(14,12*2,08)+(4,325*5,67)+(4,325*1,53)+(0,54*14,12)</t>
  </si>
  <si>
    <t>západní pohled - 3 : (12,5*4,29*2)+(12,5*1,15*2)-(1,57*1,28*2)</t>
  </si>
  <si>
    <t>odečet otvorů :  -(0,8*1,2*2)-(0,5*0,5)-(0,7*0,7)-(0,5*0,5*3)</t>
  </si>
  <si>
    <t>764361811R00</t>
  </si>
  <si>
    <t>Demontáž střešních otvorů střešních oken a poklopů, na krytině vlnité a prejzové, sklonu přes 30 do 45°</t>
  </si>
  <si>
    <t>B4 - demontáž výlezového okna - 700x700mm : 1</t>
  </si>
  <si>
    <t>B5 - demontáž půdních oken - 500x500mm : 3</t>
  </si>
  <si>
    <t>764454803R00</t>
  </si>
  <si>
    <t>Demontáž odpadních trub nebo součástí trub kruhových , o průměru 150 mm</t>
  </si>
  <si>
    <t xml:space="preserve">B2 - demontáž střešního okapového systému z pozink plechu, vč. Doplňků (žlaby, svody, háky, kolena) : </t>
  </si>
  <si>
    <t>východ : 9,73+3,25+1,91+3,09+3,5+2+3,09+11,6+2,48+1,95+2,88+6,03+2</t>
  </si>
  <si>
    <t>západ : 8,15+22,5+14+1,8+1,8+3,51+2,35</t>
  </si>
  <si>
    <t>998764202R00</t>
  </si>
  <si>
    <t>Přesun hmot pro konstrukce klempířské v objektech výšky do 12 m</t>
  </si>
  <si>
    <t>765799301R00</t>
  </si>
  <si>
    <t>Fólie parotěsné, difúzní a vodotěsné demontáž</t>
  </si>
  <si>
    <t>800-765</t>
  </si>
  <si>
    <t xml:space="preserve">B1 - demontáž pojistné HI : </t>
  </si>
  <si>
    <t>765799313RO9</t>
  </si>
  <si>
    <t>Fólie parotěsné, difúzní a vodotěsné Fólie podstřešní difuzní na bednění, s přelepením spojů</t>
  </si>
  <si>
    <t>Dodávka a montáž fólie, spojovací pásky včetně spojovacích prostředků.</t>
  </si>
  <si>
    <t xml:space="preserve">  M1 - pojistná HI : </t>
  </si>
  <si>
    <t>586,2137*1,2</t>
  </si>
  <si>
    <t>765R01</t>
  </si>
  <si>
    <t>1/T - střešní okno 780x1180mm</t>
  </si>
  <si>
    <t>1/T - střešní okno 780x1180mm, určené pro ploché střechy se spodním ovládáním s ovládací tyčí pro otevírání, včetně lemování a zastíňovací roletky - 780x1180mm : 1</t>
  </si>
  <si>
    <t>765R02</t>
  </si>
  <si>
    <t>2/T - střešní okno 780x1180mm</t>
  </si>
  <si>
    <t>2/T - střešní okno 780x1180mm, určené pro ploché střechy se spodním ovládáním s ovládací tyčí pro otevírání, včetně lemování a zastíňovací roletky - 780x1180mm : 1</t>
  </si>
  <si>
    <t>765R03</t>
  </si>
  <si>
    <t>3/T - půdní světlík 450x550mm, vč. Lemování</t>
  </si>
  <si>
    <t>3/T - půdní světlík 450x550mm, vč. Lemování : 3</t>
  </si>
  <si>
    <t>765R04</t>
  </si>
  <si>
    <t>4/T - střešní výlez 540x830mm, vč. Lemování</t>
  </si>
  <si>
    <t>4/T - střešní výlez 540x830mm, vč. Lemování : 1</t>
  </si>
  <si>
    <t>765R05</t>
  </si>
  <si>
    <t>5/T - půdní světlík 600x600mm, vč. Lemování</t>
  </si>
  <si>
    <t>5/T - půdní světlík 600x600mm, vč. Lemování : 1</t>
  </si>
  <si>
    <t>998765202R00</t>
  </si>
  <si>
    <t>Přesun hmot pro krytiny tvrdé v objektech výšky do 12 m</t>
  </si>
  <si>
    <t>767996803R00</t>
  </si>
  <si>
    <t>Demontáž ostatních doplňků staveb atypických konstrukcí o hmotnosti přes 100 do 250 kg</t>
  </si>
  <si>
    <t>kg</t>
  </si>
  <si>
    <t>800-767</t>
  </si>
  <si>
    <t>B6 - demontáž ocelové plošiny : 1,1*1,4*95</t>
  </si>
  <si>
    <t>767R01</t>
  </si>
  <si>
    <t>M6 - zpětná montáž vyspravené ocelové plošiny pro přístup do strojovny</t>
  </si>
  <si>
    <t>kpl</t>
  </si>
  <si>
    <t>M6 - zpětná montáž vyspravené ocelové plošiny pro přístup do strojovny : 1</t>
  </si>
  <si>
    <t>998767202R00</t>
  </si>
  <si>
    <t>Přesun hmot pro kovové stavební doplňk. konstrukce v objektech výšky do 12 m</t>
  </si>
  <si>
    <t>783122111RT5</t>
  </si>
  <si>
    <t>Nátěry ocelových konstrukcí syntetické A - ocelová konstrukce těžká, 2x email</t>
  </si>
  <si>
    <t>800-783</t>
  </si>
  <si>
    <t>na vzduchu schnoucí</t>
  </si>
  <si>
    <t>M6 - 2x email syntetický : 1,1*1,4</t>
  </si>
  <si>
    <t>783122711R00</t>
  </si>
  <si>
    <t>Nátěry ocelových konstrukcí syntetické A - ocelová konstrukce těžká, základní</t>
  </si>
  <si>
    <t>RTS 22/ I</t>
  </si>
  <si>
    <t>M6 - 2x základní nátěr barvou s antikorozními účinky : 1,1*1,4</t>
  </si>
  <si>
    <t>783904811R00</t>
  </si>
  <si>
    <t>Ostatní práce odrezivění kovových konstrukcí</t>
  </si>
  <si>
    <t>M6 - odrezivění : 1,1*1,4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</si>
  <si>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</si>
  <si>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</si>
  <si>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</si>
  <si>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</si>
  <si>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</si>
  <si>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</si>
  <si>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</si>
  <si>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</si>
  <si>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</si>
  <si>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</si>
  <si>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</si>
  <si>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</si>
  <si>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</si>
  <si>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</si>
  <si>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skládku směs betonu,cihel a dřeva, skupina 17 01 01, 17 01 02 a 17 02 01 z Katalogu odpadů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</si>
  <si>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</si>
  <si>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</si>
  <si>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</si>
  <si>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</si>
  <si>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</si>
  <si>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</si>
  <si>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</si>
  <si>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</si>
  <si>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</si>
  <si>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</si>
  <si>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</si>
  <si>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</si>
  <si>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</si>
  <si>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</si>
  <si>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</si>
  <si>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005211010R</t>
  </si>
  <si>
    <t>Předání a převzetí staveniště</t>
  </si>
  <si>
    <t>Náklady spojené s účastí zhotovitele na předání a převzetí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</si>
  <si>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</si>
  <si>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</si>
  <si>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</si>
  <si>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</si>
  <si>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</si>
  <si>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279321411R00</t>
  </si>
  <si>
    <t>Beton základových zdí železový třídy C 25/30, Beton čerstvý obyčejný;  C 25/30;  prostředí: X0;  cement: CEM I;  Dmax = 22 mm;  S 3</t>
  </si>
  <si>
    <t>m3</t>
  </si>
  <si>
    <t>bez výztuže</t>
  </si>
  <si>
    <t>M13 - vyplnění komínového pruduchu betonem C25/30 : 0,15*0,15*9</t>
  </si>
  <si>
    <t>289970111R00</t>
  </si>
  <si>
    <t>Geotextílie separační, filtrační, zpevňující polypropylén, 300 g/m2</t>
  </si>
  <si>
    <t>800-2</t>
  </si>
  <si>
    <t>S2 - ochranná geotextílie : (7,16*9,15)+(7,16*8,66)</t>
  </si>
  <si>
    <t>311271175RT1</t>
  </si>
  <si>
    <t>Zdivo nosné z tvárnic porobetonových hladkých tloušťky 200 mm, charakteristická pevnost v tlaku fk = 2,60 MPa, součinitel prostupu tepla U=0,612 W/m2.K</t>
  </si>
  <si>
    <t>přizdívka z porobetonových tvárnic P2 tl.200mm, zděno na maltu M5 : 0,74*(2,52+2,15+2,3)</t>
  </si>
  <si>
    <t>342012322RT1</t>
  </si>
  <si>
    <t>Příčky z desek sádrokartonových jednoduché opláštění, jednoduchá konstrukce CW 100 tloušťka příčky 125 mm, desky protipožární, tloušťky 12,5 mm, tloušťka izolace 50 mm, požární odolnost EI 30, Výrobek izolační pro budovy z minerální vlny (MW) tvar: rohož; použití: stěny; tloušťka d = 50,0 mm; hrana: rovná; OH = 15 kg/m3; lambda = 0,037 W/...</t>
  </si>
  <si>
    <t>zřízení nosné konstrukce příčky, vložení tepelné izolace tl. do 5 cm, montáž desek, tmelení spár Q2 a úprava rohů. Včetně dodávek materiálu.</t>
  </si>
  <si>
    <t>M3 - nové SDK podhledy s požární odolností EI 30DP1 : 19,13+5,11+15,07+20,92+23,14+8,23+5,97+36,11+9,18+11,57+8,06+12,81+16,23+27,84</t>
  </si>
  <si>
    <t>380941114RT3</t>
  </si>
  <si>
    <t>Dodatečná helikální výztuž 1 prut, průměr 10 mm, 1108 MPa pevnost v tahu, uložení v drážce, v cihelném zdivu</t>
  </si>
  <si>
    <t>801-4</t>
  </si>
  <si>
    <t>frézování drážek v cihelném zdivu, zbavení drážky hrubších nečistot a prachových částí, vypláchnutí drážky vodou, vlepení výztuže a aplikace malty nebo tmelu,</t>
  </si>
  <si>
    <t>Včetně pomocného pracovního lešení o výšce podlahy do 1900 mm a pro zatížení do 1,5 kPa.</t>
  </si>
  <si>
    <t>helikální výztuž 2x?10 : (13,215+1,375+1,375+1+1,314+9,23+1,264+1)*2</t>
  </si>
  <si>
    <t>342265121RT5</t>
  </si>
  <si>
    <t>Úprava podkroví sádrokartonem na plochách šikmých na dřevěný rošt 1x deska, tloušťky 12,5 mm, standard, bez izolace</t>
  </si>
  <si>
    <t>deskami ze sádrokartonu tl. 12,5 mm, s vloženou tepelnou izolací a parotěsnou zábranou,</t>
  </si>
  <si>
    <t>S1 - vnitřní SDK obklad : (3,1*8,345*2)+(3,1*8,75*2)+(4,3*17,6)-(0,78*1,4*19)-(0,78*1,18)</t>
  </si>
  <si>
    <t>31R01</t>
  </si>
  <si>
    <t>M7 - zaslepení komínových těles v úrovni podhledu 3.NP</t>
  </si>
  <si>
    <t>M7 - zaslepení komínových těles v úrovni podhledu 3.NP : (0,69*0,55)+(0,9*0,5)</t>
  </si>
  <si>
    <t>342012121RA1</t>
  </si>
  <si>
    <t>Příčka SDK tl.75 mm,ocel.kce,1x oplášť., RB 12,5mm, oprava 50%</t>
  </si>
  <si>
    <t xml:space="preserve">M12 - oprava stávajících dělících SDK příček (výměna poškozených desek, doplnění izolace z minerálních vláken tl.100mm, tmelení) - 50% : </t>
  </si>
  <si>
    <t>3.24 : (((4,4*1,1)+(3,54*2,1)+(1,72*2,3)+(2,66*2,3)+(2,86*2,3))*0,5)-(0,9*2,02)</t>
  </si>
  <si>
    <t>3.26 : (((3,77+1,66)*2*2,3)*0,5)-(0,56*1,8)</t>
  </si>
  <si>
    <t>3.25 : (((3,58+2,3)*2*2,3)*0,5)-(1*2,02)-(0,56*1,8)</t>
  </si>
  <si>
    <t>3.21 : (((2,01+2,54)*2*2,3)*0,5)-(1*2,02*2)-(0,8*2,02)</t>
  </si>
  <si>
    <t>3.22 : (((6,3+6,3+2,3)*2,3)*0,5)-(0,8*2,02)</t>
  </si>
  <si>
    <t>3.20 : (((2,73+4,45+0,88+0,88+3,79+2,51+3,04+2,68+2+0,74)*2,3)*0,5)-(0,9*2,02*2)-(0,92*2)</t>
  </si>
  <si>
    <t>3.23 : (((5,78+0,62)*2,3)*0,5)+(3,69*2)+(3,07*1,8)</t>
  </si>
  <si>
    <t>3.29 : (((6,12*1,185)+(5,9*2*2)+(6,12*2,4))*0,5)-(1*2,02)</t>
  </si>
  <si>
    <t>3.34 : (((2,2*1,185)+(2,1*2*1,7)+(5,28*2*2,4)+(2,2*2,4))*0,5)-(0,9*2,02)</t>
  </si>
  <si>
    <t>3.30 : (((6,12+1,5)*2*2,4)*0,5)-(0,9*2,02)-(1*2,02)</t>
  </si>
  <si>
    <t>3.31 : (((2,9*1,4)+(2,9*2,4)+(1,74*2,4*2)+(2,26*2*0,9))*0,5)-(0,9*2,02)</t>
  </si>
  <si>
    <t>3.32 : (((2,02*1,4)+(2,02*2,4)+(1,74*2,4*2)+(2,26*2*0,9))*0,5)-(0,9*2,02)</t>
  </si>
  <si>
    <t>3.33 : (((3,21*1,4)+(3,21*2,4)+(1,74*2*2,4)+(2,26*2*0,9))*0,5)-(0,9*2,02)</t>
  </si>
  <si>
    <t>38R01</t>
  </si>
  <si>
    <t>Nakotvení výztuže do stávajícího zdiva a nového věnce</t>
  </si>
  <si>
    <t>celek</t>
  </si>
  <si>
    <t>nakotvení výztuže do stávajícího zdiva a nového věnce : 4</t>
  </si>
  <si>
    <t>331230010RAA</t>
  </si>
  <si>
    <t>Sloupy a pilíře zděné 290 x 140 x 65 mm P 15 na maltu vápenocementovou, 300 x 300 mm</t>
  </si>
  <si>
    <t>AP-HSV</t>
  </si>
  <si>
    <t>Agregovaná položka</t>
  </si>
  <si>
    <t>POL2_</t>
  </si>
  <si>
    <t>Zdivo pilířů volně stojících čtyřhranných až osmihranných, pravoúhlých, pod omítku, z cihel pálených plných délky 29 cm, P 15, na maltu MVC 25.</t>
  </si>
  <si>
    <t>M14 - nový sloup 300x300 mm z cihel plných pálených pro uložení nového ocelového nosníku - sloup založen nad stávajícím sloupem ve 2.NP : 2,8</t>
  </si>
  <si>
    <t>342263991RF1</t>
  </si>
  <si>
    <t>Úpravy, doplňkové práce a příplatky pro sádrokartonové a sádrovláknité příčky příplatek za desku tloušťky 15 mm, protipožární, s krytím skelnou rohoží, z jedné strany příčky</t>
  </si>
  <si>
    <t>M17 - protipožární obklad fireboard tl.15mm : (7,89*2,73)+(((7,15*11)+(4,05*8))*0,65)+(19*2*0,2*0,24)</t>
  </si>
  <si>
    <t>M18 - protipožární obklad fireboard tl.12,5mm : (11,59*0,5)+(6,14*0,5)</t>
  </si>
  <si>
    <t>416020111R00</t>
  </si>
  <si>
    <t>Podhledy na kovové konstrukci opláštěné deskami sádrokartonovými nosná konstrukce z profilů HUT 48/15,5 s přímým uchycením  1x deska, tloušťky 12,5 mm, standard, bez izolace</t>
  </si>
  <si>
    <t>s úpravou rohů, koutů a hran konstrukcí, přebroušení a tmelení spár,</t>
  </si>
  <si>
    <t>M17 - nový SDK obklad (kaslík) ocelových profilů a dřevěných sbíjených vazníků : (11,59*2*0,25)+(4,69*2*0,25)+(8,07*0,16)+(8,07*2*3,9)</t>
  </si>
  <si>
    <t>M3 - nové SDK podhledy s požární odolností EI 30DP1 - desky RED 1x12,5mm : 19,13+5,11+15,07+20,92+23,14+8,23+5,97+36,11+9,18+11,57+8,06+12,81+16,23+27,84</t>
  </si>
  <si>
    <t>417321414R00</t>
  </si>
  <si>
    <t>Železobeton ztužujících pásů a věnců třídy C 25/30, Beton čerstvý obyčejný;  C 25/30;  prostředí: X0;  cement: CEM I;  Dmax = 22 mm;  S 3</t>
  </si>
  <si>
    <t>ŽB věnec V1 - beton C25/30 : (9,07+9,67+9,07)*0,45*0,25</t>
  </si>
  <si>
    <t>ŽB věnec V2 - beton C25/30 : 9,12*0,5*0,25</t>
  </si>
  <si>
    <t>ŽB věnec V3 - beton C25/30 : 11,03*0,36*0,25</t>
  </si>
  <si>
    <t>417351115R00</t>
  </si>
  <si>
    <t>Bednění bočnic ztužujících pásů a věnců včetně vzpěr zřízení</t>
  </si>
  <si>
    <t>bednění věnce  : (9,07+8,295+0,66+0,65+8,25+9,47+0,7+0,56+9,12+8,685+9,67+9,67+9,07+9,07)*0,25</t>
  </si>
  <si>
    <t>417351116R00</t>
  </si>
  <si>
    <t>Bednění bočnic ztužujících pásů a věnců včetně vzpěr odstranění</t>
  </si>
  <si>
    <t>Odkaz na mn. položky pořadí 14 : 23,23500</t>
  </si>
  <si>
    <t>417361821R00</t>
  </si>
  <si>
    <t>Výztuž ztužujících pásů a věnců z betonářské oceli 10 505(R)</t>
  </si>
  <si>
    <t>Včetně distančních prvků.</t>
  </si>
  <si>
    <t xml:space="preserve">  výztuž betonových věnců R12 : 221,46</t>
  </si>
  <si>
    <t xml:space="preserve">  Výztuž betonových věnců E6 : 49,08</t>
  </si>
  <si>
    <t>270,54*1,1/1000</t>
  </si>
  <si>
    <t>941941031RT4</t>
  </si>
  <si>
    <t>Montáž lešení lehkého pracovního řadového s podlahami šířky od 0,80 do 1,00 m, výšky do 10 m</t>
  </si>
  <si>
    <t>800-3</t>
  </si>
  <si>
    <t>POL1_1</t>
  </si>
  <si>
    <t>včetně kotvení</t>
  </si>
  <si>
    <t>venkovní lešení na výšku 4,5m : (25,2+18,2+28)*4,5</t>
  </si>
  <si>
    <t>941941191RT4</t>
  </si>
  <si>
    <t>Montáž lešení lehkého pracovního řadového s podlahami příplatek za každý další i započatý měsíc použití lešení  šířky šířky od 0,80 do 1,00 m a výšky do 10 m</t>
  </si>
  <si>
    <t>Odkaz na mn. položky pořadí 17 : 321,30000*2</t>
  </si>
  <si>
    <t>941941831RT4</t>
  </si>
  <si>
    <t>Demontáž lešení lehkého řadového s podlahami šířky od 0,8 do 1 m, výšky do 10 m</t>
  </si>
  <si>
    <t>Odkaz na mn. položky pořadí 17 : 321,30000</t>
  </si>
  <si>
    <t>941955004R00</t>
  </si>
  <si>
    <t>Lešení lehké pracovní pomocné pomocné, o výšce lešeňové podlahy přes 2,5 do 3,5 m</t>
  </si>
  <si>
    <t>vnitřní lešení : 19,13+5,11+15,07+20,92+23,14+8,23+5,97+115,53+27,84+36,11+9,18+11,57+8,06+12,81+16,23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</si>
  <si>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</si>
  <si>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</si>
  <si>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úklid : 19,13+5,11+15,07+20,92+23,14+8,23+5,97+115,53+27,84+36,11+9,18+11,57+8,06+12,81+16,23</t>
  </si>
  <si>
    <t>962032631R00</t>
  </si>
  <si>
    <t>Bourání zdiva nadzákladového komínového z jakýchkoliv cihel pálených, šamotových nebo vápenopískových nad střechou, na maltu vápenou nebo vápenocementovou</t>
  </si>
  <si>
    <t>nebo vybourání otvorů průřezové plochy přes 4 m2 ve zdivu nadzákladovém, včetně pomocného lešení o výšce podlahy do 1900 mm a pro zatížení do 1,5 kPa  (150 kg/m2)</t>
  </si>
  <si>
    <t>B7 - ubourání komínových těles : (0,55*0,69*2,78)+(0,5*0,9*2,78)</t>
  </si>
  <si>
    <t>962036412R00</t>
  </si>
  <si>
    <t>Demontáž sádrokartonových, sádrovláknitých příček a předstěn předstěna, sádrokartonová bez minerální izolace, jednoduchá ocelová konstrukce, 1xopláštěná deskou tl. 12,5 mm</t>
  </si>
  <si>
    <t>B14 - demontáž SDK předstěny tl.150mm s vloženou izolací z min. vláken : (6,22+2,45+7,4+4,25+8,4+4,4)*2,07</t>
  </si>
  <si>
    <t>963016111R00</t>
  </si>
  <si>
    <t>Demontáž sádrokartonových a sádrovláknitých podhledů z desek bez minerální izolace, na jednoduché ocelové konstrukci, 1x opláštěné tl. 12,5 mm</t>
  </si>
  <si>
    <t>B3 - demontáž podhledů : 19,13+5,11+15,07+20,92+23,14+8,23+5,97+115,53+27,84+36,11+9,18+11,57+8,06+12,81+16,23</t>
  </si>
  <si>
    <t xml:space="preserve">B3 - demontáž střešního souvrství - vnitřní SDK obklad, parozábrana, izolace tl.200mm mezi krokvemi, dřevěné podbití, pojistná izolace, závěsné latě : </t>
  </si>
  <si>
    <t>1 : (8,745*(4,06+7,633))</t>
  </si>
  <si>
    <t>2 : (8,745*7,696)</t>
  </si>
  <si>
    <t>3,4 : (5,55*2)*5,79</t>
  </si>
  <si>
    <t>5,6 : (5,55*2)*3,38</t>
  </si>
  <si>
    <t>7 : (5,55*2)*(5,55*2)</t>
  </si>
  <si>
    <t>8 : (7,335*(4,06+7,633))</t>
  </si>
  <si>
    <t>9 : 7,335*7,696</t>
  </si>
  <si>
    <t>odečet oken :  -(0,7*0,9*20)+(0,8*1,2*2)+(1*1,3*2)</t>
  </si>
  <si>
    <t>973031336R00</t>
  </si>
  <si>
    <t>Vysekání v cihelném zdivu výklenků a kapes kapes na jakoukoliv maltu vápennou nebo vápenocementovou, plochy do 0,16 m2, hloubky do 450 mm</t>
  </si>
  <si>
    <t>Včetně pomocného lešení o výšce podlahy do 1900 mm a pro zatížení do 1,5 kPa  (150 kg/m2).</t>
  </si>
  <si>
    <t>B16 - vysekání kapes ve zdivu pro osazení nových oc. Nosníků : 4</t>
  </si>
  <si>
    <t>974031287R00</t>
  </si>
  <si>
    <t>Vysekání rýh v jakémkoliv zdivu cihelném v prostoru přilehlém ke stropní konstrukci  do hloubky 300 mm, šířky do 300 mm</t>
  </si>
  <si>
    <t>B17 - vyswkání drážky pro oc. Nosníky a nový žb věnec : 9,47+12,74</t>
  </si>
  <si>
    <t>96D01</t>
  </si>
  <si>
    <t>B7 - zaslepení komínových těles</t>
  </si>
  <si>
    <t>B7 - zaslepení komínových těles : 3</t>
  </si>
  <si>
    <t>96D02</t>
  </si>
  <si>
    <t>B12 - obnažení konstrukce stropu nad sloupem z 2.NP, ověření možnosti založení nového sloupu</t>
  </si>
  <si>
    <t>B12 - obnažení konstrukce stropu nad sloupem z 2.NP, ověření možnosti založení nového sloupu pro oc. Průvlak ve 3.NP na stávající sloup : 0,5*0,5</t>
  </si>
  <si>
    <t>974051215R00</t>
  </si>
  <si>
    <t>Frézování drážek pro instalace ve zdivu cihelném hloubky od 31 mm do 50 mm, šířky od 31 mm do 50 mm</t>
  </si>
  <si>
    <t>B15 - vyfrézování drážek 50/50mm : 8,92+1,31+9,38+1,35+8,79+13,49+8,745+8,5+11,77+8,55+1,31+7,9+9,64+8,73</t>
  </si>
  <si>
    <t>713111130RT1</t>
  </si>
  <si>
    <t xml:space="preserve">Montáž tepelné izolace stropů vložené mezi krokve,  </t>
  </si>
  <si>
    <t>800-713</t>
  </si>
  <si>
    <t>S1 - izolační desky tl.200mm - vložená mezi krokve : (5,5*5,8*2)+(5,2*5,5)+(9,36*11,87)+(9,39*8,11)+(6,52*11,87)+(8,72*8,11)+(3,38*5,75*2)+(5,2*5,75)+(7,35*1,82)-(0,78*1,4*21)+(0,78*1,18)+(1,57*2,22)-(4,23*9,3)-(6,6*4,4)</t>
  </si>
  <si>
    <t>S2 - izolační desky tl.200mm vložená mezi krokve : (7,16*9,15)+(7,16*8,66)</t>
  </si>
  <si>
    <t>713111211RK5</t>
  </si>
  <si>
    <t>Montáž tepelné izolace stropů parotěsná zábrana krovů spodem s přelepením spojů, včetně dodávky fólie</t>
  </si>
  <si>
    <t>včetně dodávky fólie a spojovacích prostředků.</t>
  </si>
  <si>
    <t>S1 - parozábrana : (3,1*8,345*2)+(3,1*8,75*2)+(4,3*17,6)-(0,78*1,4*19)-(0,78*1,18)</t>
  </si>
  <si>
    <t>S2 - parozábrana : (7,16*9,15)+(7,16*8,66)</t>
  </si>
  <si>
    <t>713104123R00</t>
  </si>
  <si>
    <t>Odstranění tepelné izolace z desek, lamel, rohoží, pásů a foukané izolace plochých střech, volně uložené, z minerálních desek, lamel, rohoží a pásů, tloušťky nad 200 mm</t>
  </si>
  <si>
    <t>713135114RU2</t>
  </si>
  <si>
    <t>Montáž difúzní fólie do stěn (dřevostaveb) se samolepicím spojem, včetně dodávky fólie</t>
  </si>
  <si>
    <t>S1 - difúzní fólie : (5,5*5,8*2)+(5,2*5,5)+(9,36*11,87)+(9,39*8,11)+(6,52*11,87)+(8,72*8,11)+(3,38*5,75*2)+(5,2*5,75)+(7,35*1,82)-(0,78*1,4*21)+(0,78*1,18)+(1,57*2,22)</t>
  </si>
  <si>
    <t>713141151R00</t>
  </si>
  <si>
    <t>Montáž tepelné izolace plochých střech kladená na sucho, jednovrstvá</t>
  </si>
  <si>
    <t>S2 - izolační desky tl.120mm volně ložená : (7,16*9,15)+(7,16*8,66)</t>
  </si>
  <si>
    <t>volně ložena izolace tl.250mm : (2,51*6,32)</t>
  </si>
  <si>
    <t>volně ložená izolace tl.140mm : 1*6,32</t>
  </si>
  <si>
    <t>volně ložena izolace tl.250mm : (2,51*6,32)*2</t>
  </si>
  <si>
    <t>713161411R00</t>
  </si>
  <si>
    <t xml:space="preserve">Tepelná izolace uložená na bednění nad krokvemi bez dodávky izolantu,  , bez dodávky pojistné hydroizolace, s dodávkou kontralatí a vrutů,  </t>
  </si>
  <si>
    <t>S1 - izolační desky tl.80mm - na přídavném roštu : (3,1*8,345*2)+(3,1*8,75*2)+(4,3*17,6)-(0,78*1,4*19)-(0,78*1,18)</t>
  </si>
  <si>
    <t>63151371.AR</t>
  </si>
  <si>
    <t>deska izolační minerální vlákno; tl. 50,0 mm; součinitel tepelné vodivosti 0,0380 W/mK; R = 1,300 m2K/W; obj. hmotnost 30,00 kg/m3; hydrofobizováno</t>
  </si>
  <si>
    <t>SPCM</t>
  </si>
  <si>
    <t>Specifikace</t>
  </si>
  <si>
    <t>POL3_</t>
  </si>
  <si>
    <t>volně ložena izolace tl.250mm : (2,51*6,32)*1,1</t>
  </si>
  <si>
    <t>63151373.AR</t>
  </si>
  <si>
    <t>deska izolační minerální vlákno; tl. 80,0 mm; součinitel tepelné vodivosti 0,0380 W/mK; R = 2,100 m2K/W; obj. hmotnost 30,00 kg/m3; hydrofobizováno</t>
  </si>
  <si>
    <t>S1 - izolační desky tl.80mm - na přídavném roštu : ((3,1*8,345*2)+(3,1*8,75*2)+(4,3*17,6)-(0,78*1,4*19)-(0,78*1,18))*1,1</t>
  </si>
  <si>
    <t>63151375.AR</t>
  </si>
  <si>
    <t>deska izolační minerální vlákno; tl. 120,0 mm; součinitel tepelné vodivosti 0,038 W/mK; R = 3,150 m2K/W; obj. hmotnost 30,00 kg/m3; hydrofobizováno</t>
  </si>
  <si>
    <t>S2 - izolační desky tl.120mm volně ložená : ((7,16*9,15)+(7,16*8,66))*1,1</t>
  </si>
  <si>
    <t>63151376.AR</t>
  </si>
  <si>
    <t>deska izolační minerální vlákno; tl. 140,0 mm; součinitel tepelné vodivosti 0,038 W/mK; R = 3,650 m2K/W; obj. hmotnost 30,00 kg/m3; hydrofobizováno</t>
  </si>
  <si>
    <t>volně ložená izolace tl.140mm : 1*6,32*1,1</t>
  </si>
  <si>
    <t>63151379.AR</t>
  </si>
  <si>
    <t>deska izolační minerální vlákno; tl. 180,0 mm; součinitel tepelné vodivosti 0,038 W/mK; R = 5,250 m2K/W; obj. hmotnost 30,00 kg/m3; hydrofobizováno</t>
  </si>
  <si>
    <t>S1 - izolační desky tl.200mm - vložená mezi krokve : ((5,5*5,8*2)+(5,2*5,5)+(9,36*11,87)+(9,39*8,11)+(6,52*11,87)+(8,72*8,11)+(3,38*5,75*2)+(5,2*5,75)+(7,35*1,82)-(0,78*1,4*21)+(0,78*1,18)+(1,57*2,22)-(4,23*9,3)-(6,6*4,4))*1,1</t>
  </si>
  <si>
    <t>S2 - izolační desky tl.200mm vložená mezi krokve : ((7,16*9,15)+(7,16*8,66))*1,1</t>
  </si>
  <si>
    <t>998713202R00</t>
  </si>
  <si>
    <t>Přesun hmot pro izolace tepelné v objektech výšky do 12 m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</si>
  <si>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</si>
  <si>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</si>
  <si>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>krokev 120x120x700 : 0,7*4</t>
  </si>
  <si>
    <t>krokev 120x120x1200 : 1,2*4</t>
  </si>
  <si>
    <t>krokev 120x120x1600 : 1,6*4</t>
  </si>
  <si>
    <t>krokev 120x120x2000 : 2*2</t>
  </si>
  <si>
    <t>krokek 120x120x2200 : 2,2*2</t>
  </si>
  <si>
    <t>krokev 120x120x2600 : 2,6*4</t>
  </si>
  <si>
    <t>krokev 120x120x3000 : 3*2</t>
  </si>
  <si>
    <t>krokev 120x120x3200 : 3,2*2</t>
  </si>
  <si>
    <t>krokev 120x120x3600 : 3,6*4</t>
  </si>
  <si>
    <t>krokev 120x120x4000 : 4*2</t>
  </si>
  <si>
    <t>krokev 120x120x4200 : 4,2*2</t>
  </si>
  <si>
    <t>krokev 120x120x4600 : 4,6*4</t>
  </si>
  <si>
    <t>krokev 120x120x5000 : 5*22</t>
  </si>
  <si>
    <t>krokev 120x120x6000 : 6*22</t>
  </si>
  <si>
    <t>krokev 120x120x8200 : 8,2*40</t>
  </si>
  <si>
    <t>pozednice 160x140x1600 : 1,6*2</t>
  </si>
  <si>
    <t>pozednice 160x140x4400 : 4,4*2</t>
  </si>
  <si>
    <t>pozednice 160x140x6500 : 6,5</t>
  </si>
  <si>
    <t>pozednice 160x140x8900 : 8,9*4</t>
  </si>
  <si>
    <t>pozednice 160x140x9400 : 9,4*2</t>
  </si>
  <si>
    <t>kleštiny 50x160x4200 : 4,2*16</t>
  </si>
  <si>
    <t>kleštiny 50x160x7300 : 7,3*23</t>
  </si>
  <si>
    <t>kleštiny 50x160x8200 : 8,2*40</t>
  </si>
  <si>
    <t>nárožní kleštiny 160x220x7600 : 7,6*2</t>
  </si>
  <si>
    <t>nárožní kleštiny 160x220x8000 : 8*2</t>
  </si>
  <si>
    <t>sloupek 160x160x600 : 0,6*2</t>
  </si>
  <si>
    <t>sloupek 160x160x4200 : 4,2*2</t>
  </si>
  <si>
    <t>střední vaznice 160x200x3600 : 3,6*3</t>
  </si>
  <si>
    <t>762342203RT4</t>
  </si>
  <si>
    <t>Montáž laťování střech o sklonu do 60° při vzdálenost latí přes 220 do 360 mm, včetně dodávky latí 40/60 mm</t>
  </si>
  <si>
    <t>S1 - závěsné latě  : (5,5*5,8*2)+(5,2*5,5)+(9,36*11,87)+(9,39*8,11)+(6,52*11,87)+(8,72*8,11)+(3,38*5,75*2)+(5,2*5,75)+(7,35*1,82)-(0,78*1,4*21)+(0,78*1,18)+(1,57*2,22)</t>
  </si>
  <si>
    <t>762342206RT4</t>
  </si>
  <si>
    <t>Montáž kontralatí na vruty, s dodávkou těsnicí pásky pod kontralatě, a dodávkou latí 40 x 60 mm</t>
  </si>
  <si>
    <t>S1 - kontralatě : (5,5*5,8*2)+(5,2*5,5)+(9,36*11,87)+(9,39*8,11)+(6,52*11,87)+(8,72*8,11)+(3,38*5,75*2)+(5,2*5,75)+(7,35*1,82)-(0,78*1,4*21)+(0,78*1,18)+(1,57*2,22)</t>
  </si>
  <si>
    <t>762342811R00</t>
  </si>
  <si>
    <t>Demontáž bednění a laťování laťování střech o sklonu do 60 stupňů včetně všech nadstřešních konstrukcí rozteč latí do 22 cm</t>
  </si>
  <si>
    <t>762712110RT3</t>
  </si>
  <si>
    <t>Prostorové vázané konstrukce z řeziva s dodávkou materiálu hraněného, z fošen, 6/16 cm</t>
  </si>
  <si>
    <t>včetně vyvrtání děr, osazení svorníků a dotažení rektifikačních článků.</t>
  </si>
  <si>
    <t>B11 - zajíštění stávajících sdk příček dřevěnými podpěrami - po celé délce fošna se vzpěrami co 1m : 7,38+2,2+3,21+3,99+2,02+3,99+3,99+2,9+3,99+6,12+6,12+1,5+1,5+6,12+5,9+5,9+14,2+3,58+3,58+3,58+3,58+2,51+3,04+2,66+2,86+2,54+2,3+0,62+2,15+0,74+2</t>
  </si>
  <si>
    <t>B13 - zajištění stávajících konstrukcí dřevěnými podpěrami - dřevěné boční stěny : ((3,27+1,94+0,62+1,43+9,08))+(4,54)</t>
  </si>
  <si>
    <t>762795000R00</t>
  </si>
  <si>
    <t>Spojovací a ochranné prostředky hřebíky, svory, fiksační prkna, impregnace</t>
  </si>
  <si>
    <t>Odkaz na mn. položky pořadí 54 : 19,13419</t>
  </si>
  <si>
    <t>762331813R01a</t>
  </si>
  <si>
    <t>Demontáž konstrukcí krovů z hranolů do 288 cm2</t>
  </si>
  <si>
    <t>RTS 21/ II</t>
  </si>
  <si>
    <t>B1 - demontáž všech dřevěných prvků krovů (pozednice, vaznice, krokve, kleštiny atd) : 27,25*19,5</t>
  </si>
  <si>
    <t>762R01</t>
  </si>
  <si>
    <t>D+M - M4 - nový zateplený půdní výlez se skládacími schody 600x1200mm, s požární odolností EI 30DP1</t>
  </si>
  <si>
    <t>M4 - nový zateplený půdní výlez se skládacími schody 600x1200mm, s požární odolností EI 30DP1 : 2</t>
  </si>
  <si>
    <t>762R02</t>
  </si>
  <si>
    <t>M16 - oprava stávajících dřevěných prvků zimní zahrady (výměna poškozených částí, nový nátěr)</t>
  </si>
  <si>
    <t>M16 - oprava stávajících dřevěných prvků zimní zahrady (výměna poškozených částí, nový nátěr) : (9,08*2,4)+(4,54*2,38)+(3,09*2*2,4)</t>
  </si>
  <si>
    <t>60515248RA</t>
  </si>
  <si>
    <t>Řezivo stavební</t>
  </si>
  <si>
    <t xml:space="preserve">  krokev 120x120x700 : 0,12*0,12*0,7*4</t>
  </si>
  <si>
    <t xml:space="preserve">  krokev 120x120x1200 : 0,12*0,12*1,2*4</t>
  </si>
  <si>
    <t xml:space="preserve">  krokev 120x120x1600 : 0,12*0,12*1,6*4</t>
  </si>
  <si>
    <t xml:space="preserve">  krokev 120x120x2000 : 0,12*0,12*2*2</t>
  </si>
  <si>
    <t xml:space="preserve">  krokek 120x120x2200 : 0,12*0,12*2,2*2</t>
  </si>
  <si>
    <t xml:space="preserve">  krokev 120x120x2600 : 0,12*0,12*2,6*4</t>
  </si>
  <si>
    <t xml:space="preserve">  krokev 120x120x3000 : 0,12*0,12*3*2</t>
  </si>
  <si>
    <t xml:space="preserve">  krokev 120x120x3200 : 0,12*0,12*3,2*2</t>
  </si>
  <si>
    <t xml:space="preserve">  krokev 120x120x3600 : 0,12*0,12*3,6*4</t>
  </si>
  <si>
    <t xml:space="preserve">  krokev 120x120x4000 : 0,12*0,12*4*2</t>
  </si>
  <si>
    <t xml:space="preserve">  krokev 120x120x4200 : 0,12*0,12*4,2*2</t>
  </si>
  <si>
    <t xml:space="preserve">  krokev 120x120x4600 : 0,12*0,12*4,6*4</t>
  </si>
  <si>
    <t xml:space="preserve">  krokev 120x120x5000 : 0,12*0,12*5*22</t>
  </si>
  <si>
    <t xml:space="preserve">  krokev 120x120x6000 : 0,12*0,12*6*22</t>
  </si>
  <si>
    <t xml:space="preserve">  krokev 120x120x8200 : 0,12*0,12*8,2*40</t>
  </si>
  <si>
    <t xml:space="preserve">  pozednice 160x140x1600 : 0,16*0,14*1,6*2</t>
  </si>
  <si>
    <t xml:space="preserve">  pozednice 160x140x4400 : 0,16*0,14*4,4*2</t>
  </si>
  <si>
    <t xml:space="preserve">  pozednice 160x140x6500 : 0,16*0,14*6,5</t>
  </si>
  <si>
    <t xml:space="preserve">  pozednice 160x140x8900 : 0,16*0,14*8,9*4</t>
  </si>
  <si>
    <t xml:space="preserve">  pozednice 160x140x9400 : 0,16*0,14*9,4*2</t>
  </si>
  <si>
    <t xml:space="preserve">  kleštiny 50x160x4200 : 0,05*0,16*4,2*16</t>
  </si>
  <si>
    <t xml:space="preserve">  kleštiny 50x160x7300 : 0,05*0,16*7,3*23</t>
  </si>
  <si>
    <t xml:space="preserve">  kleštiny 50x160x8200 : 0,05*0,16*8,2*40</t>
  </si>
  <si>
    <t xml:space="preserve">  nárožní kleštiny 160x220x7600 : 0,16*0,22*7,6*2</t>
  </si>
  <si>
    <t xml:space="preserve">  nárožní kleštiny 160x220x8000 : 0,16*0,22*8*2</t>
  </si>
  <si>
    <t xml:space="preserve">  sloupek 160x160x600 : 0,16*0,16*0,6*2</t>
  </si>
  <si>
    <t xml:space="preserve">  sloupek 160x160x4200 : 0,16*0,16*4,2*2</t>
  </si>
  <si>
    <t xml:space="preserve">  střední vaznice 160x200x3600 : 0,16*0,2*3,6*3</t>
  </si>
  <si>
    <t/>
  </si>
  <si>
    <t>17,39472*1,1</t>
  </si>
  <si>
    <t>763732112R00</t>
  </si>
  <si>
    <t>Montáž střešní konstrukce do 10 m výšky římsy z vazníků příhradových  konstrukční délky do 18 m</t>
  </si>
  <si>
    <t>800-763</t>
  </si>
  <si>
    <t>opláštění střechy, štítů, říms, dýmníků a světlíkových obrub</t>
  </si>
  <si>
    <t>sbíjený vázník, celkové délky 27m - dle PD : 27</t>
  </si>
  <si>
    <t>763MR01</t>
  </si>
  <si>
    <t>sbíjený vázník</t>
  </si>
  <si>
    <t>998763201R00</t>
  </si>
  <si>
    <t>Přesun hmot dřevostaveb v objektech výšky do 6 m</t>
  </si>
  <si>
    <t>764212623RT3</t>
  </si>
  <si>
    <t>Krytiny z titanzinkového plechu střešní krytina hladká ze svitků 0,7 mm, RŠ 670 mm, systém dvojité stojaté drážky, sklon od 30°-45°, povrch předzvětralý TiZn, barva břidlicově šedá</t>
  </si>
  <si>
    <t>1/K - střešní krytina z falcovaného titanzinkového plechu : 573</t>
  </si>
  <si>
    <t>764248612R00</t>
  </si>
  <si>
    <t xml:space="preserve">Ostatní kusové prvky z titanzinkového plechu sněhová zábrana, RŠ 670 mm, systém dvojité stojaté drážky,  </t>
  </si>
  <si>
    <t>včetně spojovacích prostředků.</t>
  </si>
  <si>
    <t>6/K - protisněhové mříže, v místech s velkým spádem střech zdvojené protisněhové mříže : 53/0,67*1,1</t>
  </si>
  <si>
    <t>764252604RT3</t>
  </si>
  <si>
    <t>Žlaby z titanzinkového plechu podokapní půlkulatý žlab, RŠ 333 mm,  , povrch předzvětralý TiZn, barva břidlicově šedá</t>
  </si>
  <si>
    <t>3/K - střešní žlab z titanzinkového plechu, podokapní půlkruhový ?160mm, RŠ 330mm, včetně doplňků (spojky, čela, kotlíky apod.) : 53</t>
  </si>
  <si>
    <t>764292612RT3</t>
  </si>
  <si>
    <t>Ostatní střešní prvky z titanzinkového plechu oplechování hřebene sedlové střechy bez odvětrání,  , pro falcovanou střechu, povrch předzvětralý TiZn, barva břidlicově šedá</t>
  </si>
  <si>
    <t>Odkaz na mn. položky pořadí 64 : 53,00000</t>
  </si>
  <si>
    <t>764292641RT3</t>
  </si>
  <si>
    <t>Ostatní střešní prvky z titanzinkového plechu štítové lemování s lištou,  , pro falcovanou střechu, povrch předzvětralý TiZn, barva břidlicově šedá</t>
  </si>
  <si>
    <t>5/K - štítové lemování z titanzinkového plechu RŠ 330mm : 48</t>
  </si>
  <si>
    <t>764292661RT3</t>
  </si>
  <si>
    <t>Ostatní střešní prvky z titanzinkového plechu oplechování okapní hrany ,  , pro falcovanou střechu, povrch předzvětralý TiZn, barva břidlicově šedá</t>
  </si>
  <si>
    <t>2/K - okapnice u žlabu z titanzinkového plechu RŠ 250mm : 53</t>
  </si>
  <si>
    <t>764551604RT3</t>
  </si>
  <si>
    <t>Odpadní trouby z titanzinkového plechu kruhový svod, D 120 mm, povrchová úprava předzvětralý TiZn, barva břidlicově šedá</t>
  </si>
  <si>
    <t>4/K - střešní svod z titanzinkového plechu D125mm, RŠ 400mm, včtně doplňků (spojky, kolena apod.) : 27</t>
  </si>
  <si>
    <t xml:space="preserve">B5 - demontáž střešní krytiny z pozinkovaného falcovaného plechu včetně doplňků (lemování, závětrné lišty atd.) : </t>
  </si>
  <si>
    <t>B6 - demontáž okapového systému - žlaby, háky, svody, kolena atp. : 9,045+6,52+5,8+5,8+8,92+8,79+3,38+3,38+7,2+4,5+4+4</t>
  </si>
  <si>
    <t>765D01</t>
  </si>
  <si>
    <t>B9 - demontáž ozdobných prvků střechy</t>
  </si>
  <si>
    <t>B9 - demontáž ozdobných prvků střechy : 5,4+5,4+2,8</t>
  </si>
  <si>
    <t>765D02</t>
  </si>
  <si>
    <t>B10 - demontáž světlovodu</t>
  </si>
  <si>
    <t>B10 - demontáž světlovodu : 1</t>
  </si>
  <si>
    <t>M9 - zpětná montáž repasovaných ozdobných prvků střechy</t>
  </si>
  <si>
    <t>M9 - zpětná montáž repasovaných ozdobných prvků střechy : 5,4+5,4+2,8</t>
  </si>
  <si>
    <t>765R1</t>
  </si>
  <si>
    <t>Demontáž střešních oken</t>
  </si>
  <si>
    <t>B2 - demontáž otočných střešních oken 800*1000mm : 16*0,8*0,1</t>
  </si>
  <si>
    <t>B2 - demontáž otočných střešních oken 800*1200mm : 2*0,8*1,2</t>
  </si>
  <si>
    <t>B2 - demontáž otočných střešních oken 1000*1300mm : 2*1*1,3</t>
  </si>
  <si>
    <t>766R1</t>
  </si>
  <si>
    <t>4/T - prosvětlovací okno 400x400mm, jednoduché, pevné s požární odolností EI 30DP1</t>
  </si>
  <si>
    <t>4/T - prosvětlovací okno 400x400mm, jednoduché, pevné s požární odolností EI 30DP1 : 1</t>
  </si>
  <si>
    <t>766620052RA0</t>
  </si>
  <si>
    <t>Montáž oken dřevěných, střešních, světlovodů střešní okno do dřevěné konstrukce, včetně dodávky okna a lemování rozměr 78 x 118 cm</t>
  </si>
  <si>
    <t>AP-PSV</t>
  </si>
  <si>
    <t>2/T - střešní okno 780x1180mm, se spodním ovládáním, s ovládací tyčí pro otevírání včetně lemování a zastiňovací roletky : 1</t>
  </si>
  <si>
    <t>766620053RA0</t>
  </si>
  <si>
    <t>Montáž oken dřevěných, střešních, světlovodů střešní okno do dřevěné konstrukce, včetně dodávky okna a lemování rozměr 78 x 140 cm</t>
  </si>
  <si>
    <t>1/T - střešní okno 780x1400mm, se spodním ovládáním, s ovládací tyčí pro otevírání včetně lemování a zastiňovací roletky : 19</t>
  </si>
  <si>
    <t>3/T - střešní okno 780x1400mm, se spodním ovládáním, s ovládací tyčí pro otevírání včetně lemování a zastiňovací roletky : 2</t>
  </si>
  <si>
    <t>767995108R00</t>
  </si>
  <si>
    <t>Výroba a montáž atypických kovovových doplňků staveb hmotnosti přes 500 kg</t>
  </si>
  <si>
    <t>1/Z - svařenec z ocelových profilů U200 dle PD, včetně kotevních desek P10-200 a závitových tyčí M12, povrchová úprava - žárové zinkování : 1658,75</t>
  </si>
  <si>
    <t>2/Z - nosník z ocelových profilů I200 dle PD, včetně kotevních desek P10-200 a závitových tyčí M12, povrchová úprava - žárové zinkování : 434,61</t>
  </si>
  <si>
    <t>767M01</t>
  </si>
  <si>
    <t>ocelový materiál</t>
  </si>
  <si>
    <t>799R01</t>
  </si>
  <si>
    <t>M15 - zapravení stropu a konstrukce podlahy v místě nového sloupu</t>
  </si>
  <si>
    <t>M15 - zapravení stropu a konstrukce podlahy v místě nového sloupu : (0,5*0,5)-(0,3*0,3)</t>
  </si>
  <si>
    <t>210220002RT4</t>
  </si>
  <si>
    <t>Montáž uzemňovacího vedení na povrchu, včetně svorek upevnění a připojení, z profilů ocelových pozinkovaných  (FeZn),  , včetně dodávky drátu průměru 10 mm a podpěr PV 21d, bez nátěru</t>
  </si>
  <si>
    <t>včetně montáže svorek spojovacích, odbočných, upevňovacích a spojovacího materiálu.</t>
  </si>
  <si>
    <t>M8 - nový hromosvod, včetně uzemnění : 27,98+19,5+5,7+7,5</t>
  </si>
  <si>
    <t>650811112R00</t>
  </si>
  <si>
    <t>do průměru 10 mm včetně podpěr</t>
  </si>
  <si>
    <t>B8 - demontáž hromosvodu : 28,5+19,5+5,6+7,3</t>
  </si>
  <si>
    <t>Poplatek za skládku za uložení, směs betonu, cihel a dřeva,  , skupina 17 09 04 z Katalogu odpadů</t>
  </si>
  <si>
    <t>767914130R00</t>
  </si>
  <si>
    <t>Montáž oplocení z pletiva rámového na ocelové sloupky, o výšce přes 1,5 do 2 m</t>
  </si>
  <si>
    <t>mobilní oplocení : 32+32+29</t>
  </si>
  <si>
    <t>767914830R00</t>
  </si>
  <si>
    <t>Demontáž oplocení demontáž rámového oplocení, výšky do 2,0 m</t>
  </si>
  <si>
    <t>Odkaz na mn. položky pořadí 89 : 93,00000</t>
  </si>
  <si>
    <t>460490012R</t>
  </si>
  <si>
    <t>Fólie výstražná</t>
  </si>
  <si>
    <t>červenobílá páska : 32+32+29</t>
  </si>
  <si>
    <t>M01</t>
  </si>
  <si>
    <t>SVORKA SS SPOJOVACI</t>
  </si>
  <si>
    <t>KS</t>
  </si>
  <si>
    <t>POL3_0</t>
  </si>
  <si>
    <t>M02</t>
  </si>
  <si>
    <t>SVORKA OKAPOVA SO</t>
  </si>
  <si>
    <t>M03</t>
  </si>
  <si>
    <t>DRAT AlMgSi pr.8mm</t>
  </si>
  <si>
    <t>M</t>
  </si>
  <si>
    <t>M04</t>
  </si>
  <si>
    <t>TYC JP15 JIMACI  1500x16 mm</t>
  </si>
  <si>
    <t>M05</t>
  </si>
  <si>
    <t>DRZAK JIMACI TYCE DJ-horní/PV15</t>
  </si>
  <si>
    <t>M06</t>
  </si>
  <si>
    <t>TYC ZTP 1,5+SR03K ZEMNICI se svorkou</t>
  </si>
  <si>
    <t>M07</t>
  </si>
  <si>
    <t>STOJAN PRO JIMACI TYC JP350</t>
  </si>
  <si>
    <t>M08</t>
  </si>
  <si>
    <t>ZEMNICI PASEK FeZn30x4</t>
  </si>
  <si>
    <t>M09</t>
  </si>
  <si>
    <t>SVORKA ZKUSEBNI SZ</t>
  </si>
  <si>
    <t>M10</t>
  </si>
  <si>
    <t>SVORKA SR03 ODBOCNA</t>
  </si>
  <si>
    <t>M11</t>
  </si>
  <si>
    <t>VODIC HVI lihgt 20MM</t>
  </si>
  <si>
    <t>M12</t>
  </si>
  <si>
    <t>MONTÁZNI SADA KONEC+KONEC PRO PRIPOJENI HVI VODICE</t>
  </si>
  <si>
    <t>M13</t>
  </si>
  <si>
    <t>DRZAK DO ZDIVA PRO VODIC HVI</t>
  </si>
  <si>
    <t>M14</t>
  </si>
  <si>
    <t>OCHRANNÁ TRUBKA KOPOFLEX KF09040</t>
  </si>
  <si>
    <t>M15</t>
  </si>
  <si>
    <t>PODPERA VEDENI PV15-UNI</t>
  </si>
  <si>
    <t>M16</t>
  </si>
  <si>
    <t>PODPERA VEDENI PV11/PV22/PV23 NA SIKME STRECHY</t>
  </si>
  <si>
    <t>M17</t>
  </si>
  <si>
    <t>PODPERA VEDENI DO ZDIVA PV05</t>
  </si>
  <si>
    <t>M18</t>
  </si>
  <si>
    <t>OCHRANNY UHELNIK OU1,5</t>
  </si>
  <si>
    <t>M19</t>
  </si>
  <si>
    <t>DRZAK DOZ OCHR. UHELNIKU</t>
  </si>
  <si>
    <t>M20</t>
  </si>
  <si>
    <t>STITEK OZNACOVACI PVC</t>
  </si>
  <si>
    <t>BARVA OCHRANNA ASFALTOVA</t>
  </si>
  <si>
    <t>KG</t>
  </si>
  <si>
    <t>M22</t>
  </si>
  <si>
    <t>PODPERA VEDENI PV21c NA PLOCHE STRECHY</t>
  </si>
  <si>
    <t>210220301</t>
  </si>
  <si>
    <t>SVORKA HROMOSVOD 2 SROUBY/SS,SR 03/</t>
  </si>
  <si>
    <t>210220302</t>
  </si>
  <si>
    <t>SVORKA HROMOSVOD NAD 2 /ST,SJ,ATD/</t>
  </si>
  <si>
    <t>210220101</t>
  </si>
  <si>
    <t>VOD SVOD FEZN D10,AL10,DU8 +PODPERY</t>
  </si>
  <si>
    <t>VOD SVOD HVI +PODPERY</t>
  </si>
  <si>
    <t>R-položka</t>
  </si>
  <si>
    <t>POL12_1</t>
  </si>
  <si>
    <t>210220021</t>
  </si>
  <si>
    <t>VEDENI UZEM FEZN DO 120 MM2  V ZEMI V PRUMYSLU</t>
  </si>
  <si>
    <t>JIMACI TYC, UCHYCENI, KOTVENI</t>
  </si>
  <si>
    <t>POL12_0</t>
  </si>
  <si>
    <t>NATER KOVOVYCH PROFILU, ZAKLADNI+VRCHNI</t>
  </si>
  <si>
    <t>210011056</t>
  </si>
  <si>
    <t>TRUBKA PLAST OHEBNA PEVNE pr. 50MM</t>
  </si>
  <si>
    <t>210220361</t>
  </si>
  <si>
    <t>ZEMNIC TYCOVY,PRIP,ZARAZ DO 2M</t>
  </si>
  <si>
    <t>ks</t>
  </si>
  <si>
    <t>ZP01</t>
  </si>
  <si>
    <t>KABEL RYHY S 30  HL 50       ZEM3</t>
  </si>
  <si>
    <t>ZP02</t>
  </si>
  <si>
    <t>NALOZENI VYKOPKU RUCNE ZEM1 - 4</t>
  </si>
  <si>
    <t>ZP03</t>
  </si>
  <si>
    <t>ZAHOZ RYHY S 30 CM HL  50 CM  ZEM3</t>
  </si>
  <si>
    <t>ZP04</t>
  </si>
  <si>
    <t>PROVIZORNI UPRAVA TERENU       ZEM3</t>
  </si>
  <si>
    <t>OST01</t>
  </si>
  <si>
    <t>Lešení</t>
  </si>
  <si>
    <t>M2</t>
  </si>
  <si>
    <t>OST02</t>
  </si>
  <si>
    <t>REVIZE A REVIZNI ZPRAVA HROMOSVODU</t>
  </si>
  <si>
    <t>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</si>
</sst>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4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165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3" x14ac:dyDescent="0.4"/>
  <sheetData>
    <row r="1" spans="1:7" x14ac:dyDescent="0.4">
      <c r="A1" s="21" t="s">
        <v>38</v>
      </c>
    </row>
    <row r="2" spans="1:7" ht="57.75" customHeight="1" x14ac:dyDescent="0.4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PlE8x5Q02EP2jDBiy0Sl7ZvDfeCpPtQZzO2824gtLyaLP5Bd0juXTcfUwScJHBM/dNP+REJrH99fVk/fbCGr3g==" saltValue="bgD35abHuwWwGiPV3RD1Y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3" x14ac:dyDescent="0.4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71875" style="52" customWidth="1"/>
    <col min="6" max="6" width="11.71875" customWidth="1"/>
    <col min="7" max="9" width="13" customWidth="1"/>
    <col min="10" max="10" width="5.5546875" customWidth="1"/>
    <col min="11" max="11" width="4.27734375" customWidth="1"/>
    <col min="12" max="15" width="10.71875" customWidth="1"/>
  </cols>
  <sheetData>
    <row r="1" spans="1:15" ht="33.75" customHeight="1" x14ac:dyDescent="0.4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4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4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4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4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4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4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4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4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4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4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4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4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4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4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4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SUMIF(F61:F87,A16,I61:I87)+SUMIF(F61:F87,"PSU",I61:I87)</f>
        <v>0</v>
      </c>
      <c r="J16" s="85"/>
    </row>
    <row r="17" spans="1:10" ht="23.25" customHeight="1" x14ac:dyDescent="0.4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SUMIF(F61:F87,A17,I61:I87)</f>
        <v>0</v>
      </c>
      <c r="J17" s="85"/>
    </row>
    <row r="18" spans="1:10" ht="23.25" customHeight="1" x14ac:dyDescent="0.4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SUMIF(F61:F87,A18,I61:I87)</f>
        <v>0</v>
      </c>
      <c r="J18" s="85"/>
    </row>
    <row r="19" spans="1:10" ht="23.25" customHeight="1" x14ac:dyDescent="0.4">
      <c r="A19" s="194" t="s">
        <v>116</v>
      </c>
      <c r="B19" s="38" t="s">
        <v>27</v>
      </c>
      <c r="C19" s="62"/>
      <c r="D19" s="63"/>
      <c r="E19" s="83"/>
      <c r="F19" s="84"/>
      <c r="G19" s="83"/>
      <c r="H19" s="84"/>
      <c r="I19" s="83">
        <f>SUMIF(F61:F87,A19,I61:I87)</f>
        <v>0</v>
      </c>
      <c r="J19" s="85"/>
    </row>
    <row r="20" spans="1:10" ht="23.25" customHeight="1" x14ac:dyDescent="0.4">
      <c r="A20" s="194" t="s">
        <v>117</v>
      </c>
      <c r="B20" s="38" t="s">
        <v>28</v>
      </c>
      <c r="C20" s="62"/>
      <c r="D20" s="63"/>
      <c r="E20" s="83"/>
      <c r="F20" s="84"/>
      <c r="G20" s="83"/>
      <c r="H20" s="84"/>
      <c r="I20" s="83">
        <f>SUMIF(F61:F87,A20,I61:I87)</f>
        <v>0</v>
      </c>
      <c r="J20" s="85"/>
    </row>
    <row r="21" spans="1:10" ht="23.25" customHeight="1" x14ac:dyDescent="0.4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4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4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4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4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4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4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4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4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55</v>
      </c>
    </row>
    <row r="30" spans="1:10" ht="12.75" customHeight="1" x14ac:dyDescent="0.4">
      <c r="A30" s="2"/>
      <c r="B30" s="2"/>
      <c r="J30" s="9"/>
    </row>
    <row r="31" spans="1:10" ht="30" customHeight="1" x14ac:dyDescent="0.4">
      <c r="A31" s="2"/>
      <c r="B31" s="2"/>
      <c r="J31" s="9"/>
    </row>
    <row r="32" spans="1:10" ht="18.75" customHeight="1" x14ac:dyDescent="0.4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4">
      <c r="A33" s="2"/>
      <c r="B33" s="2"/>
      <c r="J33" s="9"/>
    </row>
    <row r="34" spans="1:10" s="21" customFormat="1" ht="18.75" customHeight="1" x14ac:dyDescent="0.4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4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4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4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4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4">
      <c r="A39" s="134">
        <v>1</v>
      </c>
      <c r="B39" s="144" t="s">
        <v>45</v>
      </c>
      <c r="C39" s="145"/>
      <c r="D39" s="145"/>
      <c r="E39" s="145"/>
      <c r="F39" s="146">
        <f>'01 01 Pol'!AE253+'02 01 Pol'!AE409+'04 01 Pol'!AE52</f>
        <v>0</v>
      </c>
      <c r="G39" s="147">
        <f>'01 01 Pol'!AF253+'02 01 Pol'!AF409+'04 01 Pol'!AF52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4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4">
      <c r="A41" s="134">
        <v>2</v>
      </c>
      <c r="B41" s="150" t="s">
        <v>47</v>
      </c>
      <c r="C41" s="151" t="s">
        <v>48</v>
      </c>
      <c r="D41" s="151"/>
      <c r="E41" s="151"/>
      <c r="F41" s="152">
        <f>'01 01 Pol'!AE253</f>
        <v>0</v>
      </c>
      <c r="G41" s="153">
        <f>'01 01 Pol'!AF253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customHeight="1" x14ac:dyDescent="0.4">
      <c r="A42" s="134">
        <v>3</v>
      </c>
      <c r="B42" s="155" t="s">
        <v>47</v>
      </c>
      <c r="C42" s="145" t="s">
        <v>49</v>
      </c>
      <c r="D42" s="145"/>
      <c r="E42" s="145"/>
      <c r="F42" s="156">
        <f>'01 01 Pol'!AE253</f>
        <v>0</v>
      </c>
      <c r="G42" s="148">
        <f>'01 01 Pol'!AF253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4">
      <c r="A43" s="134">
        <v>2</v>
      </c>
      <c r="B43" s="150" t="s">
        <v>50</v>
      </c>
      <c r="C43" s="151" t="s">
        <v>51</v>
      </c>
      <c r="D43" s="151"/>
      <c r="E43" s="151"/>
      <c r="F43" s="152">
        <f>'02 01 Pol'!AE409</f>
        <v>0</v>
      </c>
      <c r="G43" s="153">
        <f>'02 01 Pol'!AF409</f>
        <v>0</v>
      </c>
      <c r="H43" s="153">
        <f>(F43*SazbaDPH1/100)+(G43*SazbaDPH2/100)</f>
        <v>0</v>
      </c>
      <c r="I43" s="153">
        <f>F43+G43+H43</f>
        <v>0</v>
      </c>
      <c r="J43" s="154" t="str">
        <f>IF(_xlfn.SINGLE(CenaCelkemVypocet)=0,"",I43/_xlfn.SINGLE(CenaCelkemVypocet)*100)</f>
        <v/>
      </c>
    </row>
    <row r="44" spans="1:10" ht="25.5" customHeight="1" x14ac:dyDescent="0.4">
      <c r="A44" s="134">
        <v>3</v>
      </c>
      <c r="B44" s="155" t="s">
        <v>47</v>
      </c>
      <c r="C44" s="145" t="s">
        <v>49</v>
      </c>
      <c r="D44" s="145"/>
      <c r="E44" s="145"/>
      <c r="F44" s="156">
        <f>'02 01 Pol'!AE409</f>
        <v>0</v>
      </c>
      <c r="G44" s="148">
        <f>'02 01 Pol'!AF409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4">
      <c r="A45" s="134">
        <v>2</v>
      </c>
      <c r="B45" s="150" t="s">
        <v>52</v>
      </c>
      <c r="C45" s="151" t="s">
        <v>53</v>
      </c>
      <c r="D45" s="151"/>
      <c r="E45" s="151"/>
      <c r="F45" s="152">
        <f>'04 01 Pol'!AE52</f>
        <v>0</v>
      </c>
      <c r="G45" s="153">
        <f>'04 01 Pol'!AF52</f>
        <v>0</v>
      </c>
      <c r="H45" s="153">
        <f>(F45*SazbaDPH1/100)+(G45*SazbaDPH2/100)</f>
        <v>0</v>
      </c>
      <c r="I45" s="153">
        <f>F45+G45+H45</f>
        <v>0</v>
      </c>
      <c r="J45" s="154" t="str">
        <f>IF(_xlfn.SINGLE(CenaCelkemVypocet)=0,"",I45/_xlfn.SINGLE(CenaCelkemVypocet)*100)</f>
        <v/>
      </c>
    </row>
    <row r="46" spans="1:10" ht="25.5" customHeight="1" x14ac:dyDescent="0.4">
      <c r="A46" s="134">
        <v>3</v>
      </c>
      <c r="B46" s="155" t="s">
        <v>47</v>
      </c>
      <c r="C46" s="145" t="s">
        <v>49</v>
      </c>
      <c r="D46" s="145"/>
      <c r="E46" s="145"/>
      <c r="F46" s="156">
        <f>'04 01 Pol'!AE52</f>
        <v>0</v>
      </c>
      <c r="G46" s="148">
        <f>'04 01 Pol'!AF52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4">
      <c r="A47" s="134"/>
      <c r="B47" s="157" t="s">
        <v>54</v>
      </c>
      <c r="C47" s="158"/>
      <c r="D47" s="158"/>
      <c r="E47" s="159"/>
      <c r="F47" s="160">
        <f>SUMIF(A39:A46,"=1",F39:F46)</f>
        <v>0</v>
      </c>
      <c r="G47" s="161">
        <f>SUMIF(A39:A46,"=1",G39:G46)</f>
        <v>0</v>
      </c>
      <c r="H47" s="161">
        <f>SUMIF(A39:A46,"=1",H39:H46)</f>
        <v>0</v>
      </c>
      <c r="I47" s="161">
        <f>SUMIF(A39:A46,"=1",I39:I46)</f>
        <v>0</v>
      </c>
      <c r="J47" s="162">
        <f>SUMIF(A39:A46,"=1",J39:J46)</f>
        <v>0</v>
      </c>
    </row>
    <row r="49" spans="1:10" x14ac:dyDescent="0.4">
      <c r="A49" t="s">
        <v>56</v>
      </c>
      <c r="B49" t="s">
        <v>57</v>
      </c>
    </row>
    <row r="50" spans="1:10" x14ac:dyDescent="0.4">
      <c r="A50" t="s">
        <v>58</v>
      </c>
      <c r="B50" t="s">
        <v>59</v>
      </c>
    </row>
    <row r="51" spans="1:10" x14ac:dyDescent="0.4">
      <c r="A51" t="s">
        <v>60</v>
      </c>
      <c r="B51" t="s">
        <v>61</v>
      </c>
    </row>
    <row r="52" spans="1:10" x14ac:dyDescent="0.4">
      <c r="A52" t="s">
        <v>58</v>
      </c>
      <c r="B52" t="s">
        <v>62</v>
      </c>
    </row>
    <row r="53" spans="1:10" x14ac:dyDescent="0.4">
      <c r="A53" t="s">
        <v>60</v>
      </c>
      <c r="B53" t="s">
        <v>61</v>
      </c>
    </row>
    <row r="54" spans="1:10" x14ac:dyDescent="0.4">
      <c r="A54" t="s">
        <v>58</v>
      </c>
      <c r="B54" t="s">
        <v>63</v>
      </c>
    </row>
    <row r="55" spans="1:10" x14ac:dyDescent="0.4">
      <c r="A55" t="s">
        <v>60</v>
      </c>
      <c r="B55" t="s">
        <v>61</v>
      </c>
    </row>
    <row r="58" spans="1:10" ht="15" x14ac:dyDescent="0.5">
      <c r="B58" s="173" t="s">
        <v>64</v>
      </c>
    </row>
    <row r="60" spans="1:10" ht="25.5" customHeight="1" x14ac:dyDescent="0.4">
      <c r="A60" s="175"/>
      <c r="B60" s="178" t="s">
        <v>17</v>
      </c>
      <c r="C60" s="178" t="s">
        <v>5</v>
      </c>
      <c r="D60" s="179"/>
      <c r="E60" s="179"/>
      <c r="F60" s="180" t="s">
        <v>65</v>
      </c>
      <c r="G60" s="180"/>
      <c r="H60" s="180"/>
      <c r="I60" s="180" t="s">
        <v>29</v>
      </c>
      <c r="J60" s="180" t="s">
        <v>0</v>
      </c>
    </row>
    <row r="61" spans="1:10" ht="36.75" customHeight="1" x14ac:dyDescent="0.4">
      <c r="A61" s="176"/>
      <c r="B61" s="181" t="s">
        <v>66</v>
      </c>
      <c r="C61" s="182" t="s">
        <v>67</v>
      </c>
      <c r="D61" s="183"/>
      <c r="E61" s="183"/>
      <c r="F61" s="190" t="s">
        <v>24</v>
      </c>
      <c r="G61" s="191"/>
      <c r="H61" s="191"/>
      <c r="I61" s="191">
        <f>'02 01 Pol'!G8</f>
        <v>0</v>
      </c>
      <c r="J61" s="187" t="str">
        <f>IF(I88=0,"",I61/I88*100)</f>
        <v/>
      </c>
    </row>
    <row r="62" spans="1:10" ht="36.75" customHeight="1" x14ac:dyDescent="0.4">
      <c r="A62" s="176"/>
      <c r="B62" s="181" t="s">
        <v>68</v>
      </c>
      <c r="C62" s="182" t="s">
        <v>69</v>
      </c>
      <c r="D62" s="183"/>
      <c r="E62" s="183"/>
      <c r="F62" s="190" t="s">
        <v>24</v>
      </c>
      <c r="G62" s="191"/>
      <c r="H62" s="191"/>
      <c r="I62" s="191">
        <f>'02 01 Pol'!G14</f>
        <v>0</v>
      </c>
      <c r="J62" s="187" t="str">
        <f>IF(I88=0,"",I62/I88*100)</f>
        <v/>
      </c>
    </row>
    <row r="63" spans="1:10" ht="36.75" customHeight="1" x14ac:dyDescent="0.4">
      <c r="A63" s="176"/>
      <c r="B63" s="181" t="s">
        <v>70</v>
      </c>
      <c r="C63" s="182" t="s">
        <v>71</v>
      </c>
      <c r="D63" s="183"/>
      <c r="E63" s="183"/>
      <c r="F63" s="190" t="s">
        <v>24</v>
      </c>
      <c r="G63" s="191"/>
      <c r="H63" s="191"/>
      <c r="I63" s="191">
        <f>'02 01 Pol'!G49</f>
        <v>0</v>
      </c>
      <c r="J63" s="187" t="str">
        <f>IF(I88=0,"",I63/I88*100)</f>
        <v/>
      </c>
    </row>
    <row r="64" spans="1:10" ht="36.75" customHeight="1" x14ac:dyDescent="0.4">
      <c r="A64" s="176"/>
      <c r="B64" s="181" t="s">
        <v>72</v>
      </c>
      <c r="C64" s="182" t="s">
        <v>73</v>
      </c>
      <c r="D64" s="183"/>
      <c r="E64" s="183"/>
      <c r="F64" s="190" t="s">
        <v>24</v>
      </c>
      <c r="G64" s="191"/>
      <c r="H64" s="191"/>
      <c r="I64" s="191">
        <f>'02 01 Pol'!G73</f>
        <v>0</v>
      </c>
      <c r="J64" s="187" t="str">
        <f>IF(I88=0,"",I64/I88*100)</f>
        <v/>
      </c>
    </row>
    <row r="65" spans="1:10" ht="36.75" customHeight="1" x14ac:dyDescent="0.4">
      <c r="A65" s="176"/>
      <c r="B65" s="181" t="s">
        <v>74</v>
      </c>
      <c r="C65" s="182" t="s">
        <v>75</v>
      </c>
      <c r="D65" s="183"/>
      <c r="E65" s="183"/>
      <c r="F65" s="190" t="s">
        <v>24</v>
      </c>
      <c r="G65" s="191"/>
      <c r="H65" s="191"/>
      <c r="I65" s="191">
        <f>'02 01 Pol'!G84</f>
        <v>0</v>
      </c>
      <c r="J65" s="187" t="str">
        <f>IF(I88=0,"",I65/I88*100)</f>
        <v/>
      </c>
    </row>
    <row r="66" spans="1:10" ht="36.75" customHeight="1" x14ac:dyDescent="0.4">
      <c r="A66" s="176"/>
      <c r="B66" s="181" t="s">
        <v>76</v>
      </c>
      <c r="C66" s="182" t="s">
        <v>77</v>
      </c>
      <c r="D66" s="183"/>
      <c r="E66" s="183"/>
      <c r="F66" s="190" t="s">
        <v>24</v>
      </c>
      <c r="G66" s="191"/>
      <c r="H66" s="191"/>
      <c r="I66" s="191">
        <f>'01 01 Pol'!G8+'02 01 Pol'!G87</f>
        <v>0</v>
      </c>
      <c r="J66" s="187" t="str">
        <f>IF(I88=0,"",I66/I88*100)</f>
        <v/>
      </c>
    </row>
    <row r="67" spans="1:10" ht="36.75" customHeight="1" x14ac:dyDescent="0.4">
      <c r="A67" s="176"/>
      <c r="B67" s="181" t="s">
        <v>78</v>
      </c>
      <c r="C67" s="182" t="s">
        <v>79</v>
      </c>
      <c r="D67" s="183"/>
      <c r="E67" s="183"/>
      <c r="F67" s="190" t="s">
        <v>24</v>
      </c>
      <c r="G67" s="191"/>
      <c r="H67" s="191"/>
      <c r="I67" s="191">
        <f>'02 01 Pol'!G114</f>
        <v>0</v>
      </c>
      <c r="J67" s="187" t="str">
        <f>IF(I88=0,"",I67/I88*100)</f>
        <v/>
      </c>
    </row>
    <row r="68" spans="1:10" ht="36.75" customHeight="1" x14ac:dyDescent="0.4">
      <c r="A68" s="176"/>
      <c r="B68" s="181" t="s">
        <v>80</v>
      </c>
      <c r="C68" s="182" t="s">
        <v>81</v>
      </c>
      <c r="D68" s="183"/>
      <c r="E68" s="183"/>
      <c r="F68" s="190" t="s">
        <v>24</v>
      </c>
      <c r="G68" s="191"/>
      <c r="H68" s="191"/>
      <c r="I68" s="191">
        <f>'01 01 Pol'!G22+'02 01 Pol'!G117</f>
        <v>0</v>
      </c>
      <c r="J68" s="187" t="str">
        <f>IF(I88=0,"",I68/I88*100)</f>
        <v/>
      </c>
    </row>
    <row r="69" spans="1:10" ht="36.75" customHeight="1" x14ac:dyDescent="0.4">
      <c r="A69" s="176"/>
      <c r="B69" s="181" t="s">
        <v>82</v>
      </c>
      <c r="C69" s="182" t="s">
        <v>83</v>
      </c>
      <c r="D69" s="183"/>
      <c r="E69" s="183"/>
      <c r="F69" s="190" t="s">
        <v>24</v>
      </c>
      <c r="G69" s="191"/>
      <c r="H69" s="191"/>
      <c r="I69" s="191">
        <f>'04 01 Pol'!G8</f>
        <v>0</v>
      </c>
      <c r="J69" s="187" t="str">
        <f>IF(I88=0,"",I69/I88*100)</f>
        <v/>
      </c>
    </row>
    <row r="70" spans="1:10" ht="36.75" customHeight="1" x14ac:dyDescent="0.4">
      <c r="A70" s="176"/>
      <c r="B70" s="181" t="s">
        <v>84</v>
      </c>
      <c r="C70" s="182" t="s">
        <v>85</v>
      </c>
      <c r="D70" s="183"/>
      <c r="E70" s="183"/>
      <c r="F70" s="190" t="s">
        <v>24</v>
      </c>
      <c r="G70" s="191"/>
      <c r="H70" s="191"/>
      <c r="I70" s="191">
        <f>'04 01 Pol'!G31</f>
        <v>0</v>
      </c>
      <c r="J70" s="187" t="str">
        <f>IF(I88=0,"",I70/I88*100)</f>
        <v/>
      </c>
    </row>
    <row r="71" spans="1:10" ht="36.75" customHeight="1" x14ac:dyDescent="0.4">
      <c r="A71" s="176"/>
      <c r="B71" s="181" t="s">
        <v>86</v>
      </c>
      <c r="C71" s="182" t="s">
        <v>87</v>
      </c>
      <c r="D71" s="183"/>
      <c r="E71" s="183"/>
      <c r="F71" s="190" t="s">
        <v>24</v>
      </c>
      <c r="G71" s="191"/>
      <c r="H71" s="191"/>
      <c r="I71" s="191">
        <f>'04 01 Pol'!G43</f>
        <v>0</v>
      </c>
      <c r="J71" s="187" t="str">
        <f>IF(I88=0,"",I71/I88*100)</f>
        <v/>
      </c>
    </row>
    <row r="72" spans="1:10" ht="36.75" customHeight="1" x14ac:dyDescent="0.4">
      <c r="A72" s="176"/>
      <c r="B72" s="181" t="s">
        <v>88</v>
      </c>
      <c r="C72" s="182" t="s">
        <v>89</v>
      </c>
      <c r="D72" s="183"/>
      <c r="E72" s="183"/>
      <c r="F72" s="190" t="s">
        <v>24</v>
      </c>
      <c r="G72" s="191"/>
      <c r="H72" s="191"/>
      <c r="I72" s="191">
        <f>'04 01 Pol'!G48</f>
        <v>0</v>
      </c>
      <c r="J72" s="187" t="str">
        <f>IF(I88=0,"",I72/I88*100)</f>
        <v/>
      </c>
    </row>
    <row r="73" spans="1:10" ht="36.75" customHeight="1" x14ac:dyDescent="0.4">
      <c r="A73" s="176"/>
      <c r="B73" s="181" t="s">
        <v>90</v>
      </c>
      <c r="C73" s="182" t="s">
        <v>91</v>
      </c>
      <c r="D73" s="183"/>
      <c r="E73" s="183"/>
      <c r="F73" s="190" t="s">
        <v>25</v>
      </c>
      <c r="G73" s="191"/>
      <c r="H73" s="191"/>
      <c r="I73" s="191">
        <f>'01 01 Pol'!G25</f>
        <v>0</v>
      </c>
      <c r="J73" s="187" t="str">
        <f>IF(I88=0,"",I73/I88*100)</f>
        <v/>
      </c>
    </row>
    <row r="74" spans="1:10" ht="36.75" customHeight="1" x14ac:dyDescent="0.4">
      <c r="A74" s="176"/>
      <c r="B74" s="181" t="s">
        <v>92</v>
      </c>
      <c r="C74" s="182" t="s">
        <v>93</v>
      </c>
      <c r="D74" s="183"/>
      <c r="E74" s="183"/>
      <c r="F74" s="190" t="s">
        <v>25</v>
      </c>
      <c r="G74" s="191"/>
      <c r="H74" s="191"/>
      <c r="I74" s="191">
        <f>'02 01 Pol'!G120</f>
        <v>0</v>
      </c>
      <c r="J74" s="187" t="str">
        <f>IF(I88=0,"",I74/I88*100)</f>
        <v/>
      </c>
    </row>
    <row r="75" spans="1:10" ht="36.75" customHeight="1" x14ac:dyDescent="0.4">
      <c r="A75" s="176"/>
      <c r="B75" s="181" t="s">
        <v>94</v>
      </c>
      <c r="C75" s="182" t="s">
        <v>95</v>
      </c>
      <c r="D75" s="183"/>
      <c r="E75" s="183"/>
      <c r="F75" s="190" t="s">
        <v>25</v>
      </c>
      <c r="G75" s="191"/>
      <c r="H75" s="191"/>
      <c r="I75" s="191">
        <f>'01 01 Pol'!G37+'02 01 Pol'!G163</f>
        <v>0</v>
      </c>
      <c r="J75" s="187" t="str">
        <f>IF(I88=0,"",I75/I88*100)</f>
        <v/>
      </c>
    </row>
    <row r="76" spans="1:10" ht="36.75" customHeight="1" x14ac:dyDescent="0.4">
      <c r="A76" s="176"/>
      <c r="B76" s="181" t="s">
        <v>96</v>
      </c>
      <c r="C76" s="182" t="s">
        <v>97</v>
      </c>
      <c r="D76" s="183"/>
      <c r="E76" s="183"/>
      <c r="F76" s="190" t="s">
        <v>25</v>
      </c>
      <c r="G76" s="191"/>
      <c r="H76" s="191"/>
      <c r="I76" s="191">
        <f>'02 01 Pol'!G276</f>
        <v>0</v>
      </c>
      <c r="J76" s="187" t="str">
        <f>IF(I88=0,"",I76/I88*100)</f>
        <v/>
      </c>
    </row>
    <row r="77" spans="1:10" ht="36.75" customHeight="1" x14ac:dyDescent="0.4">
      <c r="A77" s="176"/>
      <c r="B77" s="181" t="s">
        <v>98</v>
      </c>
      <c r="C77" s="182" t="s">
        <v>99</v>
      </c>
      <c r="D77" s="183"/>
      <c r="E77" s="183"/>
      <c r="F77" s="190" t="s">
        <v>25</v>
      </c>
      <c r="G77" s="191"/>
      <c r="H77" s="191"/>
      <c r="I77" s="191">
        <f>'01 01 Pol'!G97+'02 01 Pol'!G284</f>
        <v>0</v>
      </c>
      <c r="J77" s="187" t="str">
        <f>IF(I88=0,"",I77/I88*100)</f>
        <v/>
      </c>
    </row>
    <row r="78" spans="1:10" ht="36.75" customHeight="1" x14ac:dyDescent="0.4">
      <c r="A78" s="176"/>
      <c r="B78" s="181" t="s">
        <v>100</v>
      </c>
      <c r="C78" s="182" t="s">
        <v>101</v>
      </c>
      <c r="D78" s="183"/>
      <c r="E78" s="183"/>
      <c r="F78" s="190" t="s">
        <v>25</v>
      </c>
      <c r="G78" s="191"/>
      <c r="H78" s="191"/>
      <c r="I78" s="191">
        <f>'01 01 Pol'!G168+'02 01 Pol'!G321</f>
        <v>0</v>
      </c>
      <c r="J78" s="187" t="str">
        <f>IF(I88=0,"",I78/I88*100)</f>
        <v/>
      </c>
    </row>
    <row r="79" spans="1:10" ht="36.75" customHeight="1" x14ac:dyDescent="0.4">
      <c r="A79" s="176"/>
      <c r="B79" s="181" t="s">
        <v>102</v>
      </c>
      <c r="C79" s="182" t="s">
        <v>103</v>
      </c>
      <c r="D79" s="183"/>
      <c r="E79" s="183"/>
      <c r="F79" s="190" t="s">
        <v>25</v>
      </c>
      <c r="G79" s="191"/>
      <c r="H79" s="191"/>
      <c r="I79" s="191">
        <f>'02 01 Pol'!G353</f>
        <v>0</v>
      </c>
      <c r="J79" s="187" t="str">
        <f>IF(I88=0,"",I79/I88*100)</f>
        <v/>
      </c>
    </row>
    <row r="80" spans="1:10" ht="36.75" customHeight="1" x14ac:dyDescent="0.4">
      <c r="A80" s="176"/>
      <c r="B80" s="181" t="s">
        <v>104</v>
      </c>
      <c r="C80" s="182" t="s">
        <v>105</v>
      </c>
      <c r="D80" s="183"/>
      <c r="E80" s="183"/>
      <c r="F80" s="190" t="s">
        <v>25</v>
      </c>
      <c r="G80" s="191"/>
      <c r="H80" s="191"/>
      <c r="I80" s="191">
        <f>'01 01 Pol'!G214+'02 01 Pol'!G361</f>
        <v>0</v>
      </c>
      <c r="J80" s="187" t="str">
        <f>IF(I88=0,"",I80/I88*100)</f>
        <v/>
      </c>
    </row>
    <row r="81" spans="1:10" ht="36.75" customHeight="1" x14ac:dyDescent="0.4">
      <c r="A81" s="176"/>
      <c r="B81" s="181" t="s">
        <v>106</v>
      </c>
      <c r="C81" s="182" t="s">
        <v>107</v>
      </c>
      <c r="D81" s="183"/>
      <c r="E81" s="183"/>
      <c r="F81" s="190" t="s">
        <v>25</v>
      </c>
      <c r="G81" s="191"/>
      <c r="H81" s="191"/>
      <c r="I81" s="191">
        <f>'01 01 Pol'!G221</f>
        <v>0</v>
      </c>
      <c r="J81" s="187" t="str">
        <f>IF(I88=0,"",I81/I88*100)</f>
        <v/>
      </c>
    </row>
    <row r="82" spans="1:10" ht="36.75" customHeight="1" x14ac:dyDescent="0.4">
      <c r="A82" s="176"/>
      <c r="B82" s="181" t="s">
        <v>108</v>
      </c>
      <c r="C82" s="182" t="s">
        <v>109</v>
      </c>
      <c r="D82" s="183"/>
      <c r="E82" s="183"/>
      <c r="F82" s="190" t="s">
        <v>25</v>
      </c>
      <c r="G82" s="191"/>
      <c r="H82" s="191"/>
      <c r="I82" s="191">
        <f>'02 01 Pol'!G370</f>
        <v>0</v>
      </c>
      <c r="J82" s="187" t="str">
        <f>IF(I88=0,"",I82/I88*100)</f>
        <v/>
      </c>
    </row>
    <row r="83" spans="1:10" ht="36.75" customHeight="1" x14ac:dyDescent="0.4">
      <c r="A83" s="176"/>
      <c r="B83" s="181" t="s">
        <v>110</v>
      </c>
      <c r="C83" s="182" t="s">
        <v>111</v>
      </c>
      <c r="D83" s="183"/>
      <c r="E83" s="183"/>
      <c r="F83" s="190" t="s">
        <v>26</v>
      </c>
      <c r="G83" s="191"/>
      <c r="H83" s="191"/>
      <c r="I83" s="191">
        <f>'02 01 Pol'!G373</f>
        <v>0</v>
      </c>
      <c r="J83" s="187" t="str">
        <f>IF(I88=0,"",I83/I88*100)</f>
        <v/>
      </c>
    </row>
    <row r="84" spans="1:10" ht="36.75" customHeight="1" x14ac:dyDescent="0.4">
      <c r="A84" s="176"/>
      <c r="B84" s="181" t="s">
        <v>112</v>
      </c>
      <c r="C84" s="182" t="s">
        <v>113</v>
      </c>
      <c r="D84" s="183"/>
      <c r="E84" s="183"/>
      <c r="F84" s="190" t="s">
        <v>26</v>
      </c>
      <c r="G84" s="191"/>
      <c r="H84" s="191"/>
      <c r="I84" s="191">
        <f>'02 01 Pol'!G377</f>
        <v>0</v>
      </c>
      <c r="J84" s="187" t="str">
        <f>IF(I88=0,"",I84/I88*100)</f>
        <v/>
      </c>
    </row>
    <row r="85" spans="1:10" ht="36.75" customHeight="1" x14ac:dyDescent="0.4">
      <c r="A85" s="176"/>
      <c r="B85" s="181" t="s">
        <v>114</v>
      </c>
      <c r="C85" s="182" t="s">
        <v>79</v>
      </c>
      <c r="D85" s="183"/>
      <c r="E85" s="183"/>
      <c r="F85" s="190" t="s">
        <v>115</v>
      </c>
      <c r="G85" s="191"/>
      <c r="H85" s="191"/>
      <c r="I85" s="191">
        <f>'01 01 Pol'!G230+'02 01 Pol'!G380</f>
        <v>0</v>
      </c>
      <c r="J85" s="187" t="str">
        <f>IF(I88=0,"",I85/I88*100)</f>
        <v/>
      </c>
    </row>
    <row r="86" spans="1:10" ht="36.75" customHeight="1" x14ac:dyDescent="0.4">
      <c r="A86" s="176"/>
      <c r="B86" s="181" t="s">
        <v>116</v>
      </c>
      <c r="C86" s="182" t="s">
        <v>27</v>
      </c>
      <c r="D86" s="183"/>
      <c r="E86" s="183"/>
      <c r="F86" s="190" t="s">
        <v>116</v>
      </c>
      <c r="G86" s="191"/>
      <c r="H86" s="191"/>
      <c r="I86" s="191">
        <f>'01 01 Pol'!G238+'02 01 Pol'!G388</f>
        <v>0</v>
      </c>
      <c r="J86" s="187" t="str">
        <f>IF(I88=0,"",I86/I88*100)</f>
        <v/>
      </c>
    </row>
    <row r="87" spans="1:10" ht="36.75" customHeight="1" x14ac:dyDescent="0.4">
      <c r="A87" s="176"/>
      <c r="B87" s="181" t="s">
        <v>117</v>
      </c>
      <c r="C87" s="182" t="s">
        <v>28</v>
      </c>
      <c r="D87" s="183"/>
      <c r="E87" s="183"/>
      <c r="F87" s="190" t="s">
        <v>117</v>
      </c>
      <c r="G87" s="191"/>
      <c r="H87" s="191"/>
      <c r="I87" s="191">
        <f>'01 01 Pol'!G247+'02 01 Pol'!G403</f>
        <v>0</v>
      </c>
      <c r="J87" s="187" t="str">
        <f>IF(I88=0,"",I87/I88*100)</f>
        <v/>
      </c>
    </row>
    <row r="88" spans="1:10" ht="25.5" customHeight="1" x14ac:dyDescent="0.4">
      <c r="A88" s="177"/>
      <c r="B88" s="184" t="s">
        <v>1</v>
      </c>
      <c r="C88" s="185"/>
      <c r="D88" s="186"/>
      <c r="E88" s="186"/>
      <c r="F88" s="192"/>
      <c r="G88" s="193"/>
      <c r="H88" s="193"/>
      <c r="I88" s="193">
        <f>SUM(I61:I87)</f>
        <v>0</v>
      </c>
      <c r="J88" s="188">
        <f>SUM(J61:J87)</f>
        <v>0</v>
      </c>
    </row>
    <row r="89" spans="1:10" x14ac:dyDescent="0.4">
      <c r="F89" s="133"/>
      <c r="G89" s="133"/>
      <c r="H89" s="133"/>
      <c r="I89" s="133"/>
      <c r="J89" s="189"/>
    </row>
    <row r="90" spans="1:10" x14ac:dyDescent="0.4">
      <c r="F90" s="133"/>
      <c r="G90" s="133"/>
      <c r="H90" s="133"/>
      <c r="I90" s="133"/>
      <c r="J90" s="189"/>
    </row>
    <row r="91" spans="1:10" x14ac:dyDescent="0.4">
      <c r="F91" s="133"/>
      <c r="G91" s="133"/>
      <c r="H91" s="133"/>
      <c r="I91" s="133"/>
      <c r="J91" s="189"/>
    </row>
  </sheetData>
  <sheetProtection algorithmName="SHA-512" hashValue="Ux6hLr56v2Yz1fpyfEGEIsATH1a3xrvIf8W8f/QD4Bv94Fxcp9eZN/PKAp2WXvSkkjSE3pmrdF+nBJtjLDF9aQ==" saltValue="ZrmmHuZ0exm0fHkyaHCs6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7:E87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640625" defaultRowHeight="12.3" x14ac:dyDescent="0.4"/>
  <cols>
    <col min="1" max="1" width="4.27734375" style="3" customWidth="1"/>
    <col min="2" max="2" width="14.44140625" style="3" customWidth="1"/>
    <col min="3" max="3" width="38.27734375" style="7" customWidth="1"/>
    <col min="4" max="4" width="4.5546875" style="3" customWidth="1"/>
    <col min="5" max="5" width="10.5546875" style="3" customWidth="1"/>
    <col min="6" max="6" width="9.83203125" style="3" customWidth="1"/>
    <col min="7" max="7" width="12.71875" style="3" customWidth="1"/>
    <col min="8" max="16384" width="9.1640625" style="3"/>
  </cols>
  <sheetData>
    <row r="1" spans="1:7" ht="15" x14ac:dyDescent="0.4">
      <c r="A1" s="107" t="s">
        <v>6</v>
      </c>
      <c r="B1" s="107"/>
      <c r="C1" s="108"/>
      <c r="D1" s="107"/>
      <c r="E1" s="107"/>
      <c r="F1" s="107"/>
      <c r="G1" s="107"/>
    </row>
    <row r="2" spans="1:7" ht="25" customHeight="1" x14ac:dyDescent="0.4">
      <c r="A2" s="50" t="s">
        <v>7</v>
      </c>
      <c r="B2" s="49"/>
      <c r="C2" s="109"/>
      <c r="D2" s="109"/>
      <c r="E2" s="109"/>
      <c r="F2" s="109"/>
      <c r="G2" s="110"/>
    </row>
    <row r="3" spans="1:7" ht="25" customHeight="1" x14ac:dyDescent="0.4">
      <c r="A3" s="50" t="s">
        <v>8</v>
      </c>
      <c r="B3" s="49"/>
      <c r="C3" s="109"/>
      <c r="D3" s="109"/>
      <c r="E3" s="109"/>
      <c r="F3" s="109"/>
      <c r="G3" s="110"/>
    </row>
    <row r="4" spans="1:7" ht="25" customHeight="1" x14ac:dyDescent="0.4">
      <c r="A4" s="50" t="s">
        <v>9</v>
      </c>
      <c r="B4" s="49"/>
      <c r="C4" s="109"/>
      <c r="D4" s="109"/>
      <c r="E4" s="109"/>
      <c r="F4" s="109"/>
      <c r="G4" s="110"/>
    </row>
    <row r="5" spans="1:7" x14ac:dyDescent="0.4">
      <c r="B5" s="4"/>
      <c r="C5" s="5"/>
      <c r="D5" s="6"/>
    </row>
  </sheetData>
  <sheetProtection algorithmName="SHA-512" hashValue="4Ij48qFmTrQvMDXEDPNKZEhxvJMGkxPrSuCUhuKQyKBwk4qPWB2vSU28A+ERLioevU4uhi+sfRVoh9mAoUVxpQ==" saltValue="Q3YTSlJ19DbrAIL8KBzoP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DFC27-2E54-4A95-8823-F99E5870BB13}">
  <sheetPr>
    <outlinePr summaryBelow="0"/>
  </sheetPr>
  <dimension ref="A1:BH5000"/>
  <sheetViews>
    <sheetView topLeftCell="A4" workbookViewId="0">
      <pane ySplit="4" topLeftCell="A8" activePane="bottomLeft" state="frozen"/>
      <selection activeCell="A4" sqref="A4"/>
      <selection pane="bottomLeft" sqref="A1:G1"/>
    </sheetView>
  </sheetViews>
  <sheetFormatPr defaultRowHeight="12.3" outlineLevelRow="3" x14ac:dyDescent="0.4"/>
  <cols>
    <col min="1" max="1" width="3.33203125" customWidth="1"/>
    <col min="2" max="2" width="12.44140625" style="174" customWidth="1"/>
    <col min="3" max="3" width="63.1640625" style="174" customWidth="1"/>
    <col min="4" max="4" width="4.77734375" customWidth="1"/>
    <col min="5" max="5" width="10.44140625" customWidth="1"/>
    <col min="6" max="6" width="9.77734375" customWidth="1"/>
    <col min="7" max="7" width="12.60937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  <col min="53" max="53" width="98.609375" customWidth="1"/>
  </cols>
  <sheetData>
    <row r="1" spans="1:60" ht="15.75" customHeight="1" x14ac:dyDescent="0.5">
      <c r="A1" s="195" t="s">
        <v>118</v>
      </c>
      <c r="B1" s="195"/>
      <c r="C1" s="195"/>
      <c r="D1" s="195"/>
      <c r="E1" s="195"/>
      <c r="F1" s="195"/>
      <c r="G1" s="195"/>
      <c r="AG1" t="s">
        <v>119</v>
      </c>
    </row>
    <row r="2" spans="1:60" ht="25" customHeight="1" x14ac:dyDescent="0.4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120</v>
      </c>
    </row>
    <row r="3" spans="1:60" ht="25" customHeight="1" x14ac:dyDescent="0.4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120</v>
      </c>
      <c r="AG3" t="s">
        <v>121</v>
      </c>
    </row>
    <row r="4" spans="1:60" ht="25" customHeight="1" x14ac:dyDescent="0.4">
      <c r="A4" s="200" t="s">
        <v>9</v>
      </c>
      <c r="B4" s="201" t="s">
        <v>47</v>
      </c>
      <c r="C4" s="202" t="s">
        <v>49</v>
      </c>
      <c r="D4" s="203"/>
      <c r="E4" s="203"/>
      <c r="F4" s="203"/>
      <c r="G4" s="204"/>
      <c r="AG4" t="s">
        <v>122</v>
      </c>
    </row>
    <row r="5" spans="1:60" x14ac:dyDescent="0.4">
      <c r="D5" s="10"/>
    </row>
    <row r="6" spans="1:60" ht="36.9" x14ac:dyDescent="0.4">
      <c r="A6" s="206" t="s">
        <v>123</v>
      </c>
      <c r="B6" s="208" t="s">
        <v>124</v>
      </c>
      <c r="C6" s="208" t="s">
        <v>125</v>
      </c>
      <c r="D6" s="207" t="s">
        <v>126</v>
      </c>
      <c r="E6" s="206" t="s">
        <v>127</v>
      </c>
      <c r="F6" s="205" t="s">
        <v>128</v>
      </c>
      <c r="G6" s="206" t="s">
        <v>29</v>
      </c>
      <c r="H6" s="209" t="s">
        <v>30</v>
      </c>
      <c r="I6" s="209" t="s">
        <v>129</v>
      </c>
      <c r="J6" s="209" t="s">
        <v>31</v>
      </c>
      <c r="K6" s="209" t="s">
        <v>130</v>
      </c>
      <c r="L6" s="209" t="s">
        <v>131</v>
      </c>
      <c r="M6" s="209" t="s">
        <v>132</v>
      </c>
      <c r="N6" s="209" t="s">
        <v>133</v>
      </c>
      <c r="O6" s="209" t="s">
        <v>134</v>
      </c>
      <c r="P6" s="209" t="s">
        <v>135</v>
      </c>
      <c r="Q6" s="209" t="s">
        <v>136</v>
      </c>
      <c r="R6" s="209" t="s">
        <v>137</v>
      </c>
      <c r="S6" s="209" t="s">
        <v>138</v>
      </c>
      <c r="T6" s="209" t="s">
        <v>139</v>
      </c>
      <c r="U6" s="209" t="s">
        <v>140</v>
      </c>
      <c r="V6" s="209" t="s">
        <v>141</v>
      </c>
      <c r="W6" s="209" t="s">
        <v>142</v>
      </c>
      <c r="X6" s="209" t="s">
        <v>143</v>
      </c>
      <c r="Y6" s="209" t="s">
        <v>144</v>
      </c>
    </row>
    <row r="7" spans="1:60" hidden="1" x14ac:dyDescent="0.4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4">
      <c r="A8" s="230" t="s">
        <v>145</v>
      </c>
      <c r="B8" s="231" t="s">
        <v>76</v>
      </c>
      <c r="C8" s="257" t="s">
        <v>77</v>
      </c>
      <c r="D8" s="232"/>
      <c r="E8" s="233"/>
      <c r="F8" s="234"/>
      <c r="G8" s="234">
        <f>SUMIF(AG9:AG21,"&lt;&gt;NOR",G9:G21)</f>
        <v>0</v>
      </c>
      <c r="H8" s="234"/>
      <c r="I8" s="234">
        <f>SUM(I9:I21)</f>
        <v>0</v>
      </c>
      <c r="J8" s="234"/>
      <c r="K8" s="234">
        <f>SUM(K9:K21)</f>
        <v>0</v>
      </c>
      <c r="L8" s="234"/>
      <c r="M8" s="234">
        <f>SUM(M9:M21)</f>
        <v>0</v>
      </c>
      <c r="N8" s="233"/>
      <c r="O8" s="233">
        <f>SUM(O9:O21)</f>
        <v>0</v>
      </c>
      <c r="P8" s="233"/>
      <c r="Q8" s="233">
        <f>SUM(Q9:Q21)</f>
        <v>0.14000000000000001</v>
      </c>
      <c r="R8" s="234"/>
      <c r="S8" s="234"/>
      <c r="T8" s="235"/>
      <c r="U8" s="229"/>
      <c r="V8" s="229">
        <f>SUM(V9:V21)</f>
        <v>2.17</v>
      </c>
      <c r="W8" s="229"/>
      <c r="X8" s="229"/>
      <c r="Y8" s="229"/>
      <c r="AG8" t="s">
        <v>146</v>
      </c>
    </row>
    <row r="9" spans="1:60" outlineLevel="1" x14ac:dyDescent="0.4">
      <c r="A9" s="237">
        <v>1</v>
      </c>
      <c r="B9" s="238" t="s">
        <v>147</v>
      </c>
      <c r="C9" s="258" t="s">
        <v>148</v>
      </c>
      <c r="D9" s="239" t="s">
        <v>149</v>
      </c>
      <c r="E9" s="240">
        <v>4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15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 t="s">
        <v>150</v>
      </c>
      <c r="S9" s="242" t="s">
        <v>151</v>
      </c>
      <c r="T9" s="243" t="s">
        <v>151</v>
      </c>
      <c r="U9" s="221">
        <v>0.06</v>
      </c>
      <c r="V9" s="221">
        <f>ROUND(E9*U9,2)</f>
        <v>0.24</v>
      </c>
      <c r="W9" s="221"/>
      <c r="X9" s="221" t="s">
        <v>152</v>
      </c>
      <c r="Y9" s="221" t="s">
        <v>153</v>
      </c>
      <c r="Z9" s="210"/>
      <c r="AA9" s="210"/>
      <c r="AB9" s="210"/>
      <c r="AC9" s="210"/>
      <c r="AD9" s="210"/>
      <c r="AE9" s="210"/>
      <c r="AF9" s="210"/>
      <c r="AG9" s="210" t="s">
        <v>154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4">
      <c r="A10" s="217"/>
      <c r="B10" s="218"/>
      <c r="C10" s="259" t="s">
        <v>155</v>
      </c>
      <c r="D10" s="244"/>
      <c r="E10" s="244"/>
      <c r="F10" s="244"/>
      <c r="G10" s="244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156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4">
      <c r="A11" s="217"/>
      <c r="B11" s="218"/>
      <c r="C11" s="260" t="s">
        <v>157</v>
      </c>
      <c r="D11" s="223"/>
      <c r="E11" s="224">
        <v>4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158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4">
      <c r="A12" s="237">
        <v>2</v>
      </c>
      <c r="B12" s="238" t="s">
        <v>159</v>
      </c>
      <c r="C12" s="258" t="s">
        <v>160</v>
      </c>
      <c r="D12" s="239" t="s">
        <v>161</v>
      </c>
      <c r="E12" s="240">
        <v>0.876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15</v>
      </c>
      <c r="M12" s="242">
        <f>G12*(1+L12/100)</f>
        <v>0</v>
      </c>
      <c r="N12" s="240">
        <v>1E-3</v>
      </c>
      <c r="O12" s="240">
        <f>ROUND(E12*N12,2)</f>
        <v>0</v>
      </c>
      <c r="P12" s="240">
        <v>6.2E-2</v>
      </c>
      <c r="Q12" s="240">
        <f>ROUND(E12*P12,2)</f>
        <v>0.05</v>
      </c>
      <c r="R12" s="242" t="s">
        <v>150</v>
      </c>
      <c r="S12" s="242" t="s">
        <v>151</v>
      </c>
      <c r="T12" s="243" t="s">
        <v>151</v>
      </c>
      <c r="U12" s="221">
        <v>0.61199999999999999</v>
      </c>
      <c r="V12" s="221">
        <f>ROUND(E12*U12,2)</f>
        <v>0.54</v>
      </c>
      <c r="W12" s="221"/>
      <c r="X12" s="221" t="s">
        <v>152</v>
      </c>
      <c r="Y12" s="221" t="s">
        <v>153</v>
      </c>
      <c r="Z12" s="210"/>
      <c r="AA12" s="210"/>
      <c r="AB12" s="210"/>
      <c r="AC12" s="210"/>
      <c r="AD12" s="210"/>
      <c r="AE12" s="210"/>
      <c r="AF12" s="210"/>
      <c r="AG12" s="210" t="s">
        <v>154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4">
      <c r="A13" s="217"/>
      <c r="B13" s="218"/>
      <c r="C13" s="259" t="s">
        <v>162</v>
      </c>
      <c r="D13" s="244"/>
      <c r="E13" s="244"/>
      <c r="F13" s="244"/>
      <c r="G13" s="244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156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4">
      <c r="A14" s="217"/>
      <c r="B14" s="218"/>
      <c r="C14" s="260" t="s">
        <v>163</v>
      </c>
      <c r="D14" s="223"/>
      <c r="E14" s="224">
        <v>0.876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158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4">
      <c r="A15" s="237">
        <v>3</v>
      </c>
      <c r="B15" s="238" t="s">
        <v>164</v>
      </c>
      <c r="C15" s="258" t="s">
        <v>165</v>
      </c>
      <c r="D15" s="239" t="s">
        <v>149</v>
      </c>
      <c r="E15" s="240">
        <v>3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15</v>
      </c>
      <c r="M15" s="242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2" t="s">
        <v>150</v>
      </c>
      <c r="S15" s="242" t="s">
        <v>151</v>
      </c>
      <c r="T15" s="243" t="s">
        <v>151</v>
      </c>
      <c r="U15" s="221">
        <v>0.09</v>
      </c>
      <c r="V15" s="221">
        <f>ROUND(E15*U15,2)</f>
        <v>0.27</v>
      </c>
      <c r="W15" s="221"/>
      <c r="X15" s="221" t="s">
        <v>152</v>
      </c>
      <c r="Y15" s="221" t="s">
        <v>153</v>
      </c>
      <c r="Z15" s="210"/>
      <c r="AA15" s="210"/>
      <c r="AB15" s="210"/>
      <c r="AC15" s="210"/>
      <c r="AD15" s="210"/>
      <c r="AE15" s="210"/>
      <c r="AF15" s="210"/>
      <c r="AG15" s="210" t="s">
        <v>154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4">
      <c r="A16" s="217"/>
      <c r="B16" s="218"/>
      <c r="C16" s="259" t="s">
        <v>166</v>
      </c>
      <c r="D16" s="244"/>
      <c r="E16" s="244"/>
      <c r="F16" s="244"/>
      <c r="G16" s="244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156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4">
      <c r="A17" s="217"/>
      <c r="B17" s="218"/>
      <c r="C17" s="260" t="s">
        <v>167</v>
      </c>
      <c r="D17" s="223"/>
      <c r="E17" s="224">
        <v>2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158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4">
      <c r="A18" s="217"/>
      <c r="B18" s="218"/>
      <c r="C18" s="260" t="s">
        <v>168</v>
      </c>
      <c r="D18" s="223"/>
      <c r="E18" s="224">
        <v>1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158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4">
      <c r="A19" s="237">
        <v>4</v>
      </c>
      <c r="B19" s="238" t="s">
        <v>169</v>
      </c>
      <c r="C19" s="258" t="s">
        <v>170</v>
      </c>
      <c r="D19" s="239" t="s">
        <v>161</v>
      </c>
      <c r="E19" s="240">
        <v>2.17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15</v>
      </c>
      <c r="M19" s="242">
        <f>G19*(1+L19/100)</f>
        <v>0</v>
      </c>
      <c r="N19" s="240">
        <v>1.3699999999999999E-3</v>
      </c>
      <c r="O19" s="240">
        <f>ROUND(E19*N19,2)</f>
        <v>0</v>
      </c>
      <c r="P19" s="240">
        <v>4.1000000000000002E-2</v>
      </c>
      <c r="Q19" s="240">
        <f>ROUND(E19*P19,2)</f>
        <v>0.09</v>
      </c>
      <c r="R19" s="242" t="s">
        <v>150</v>
      </c>
      <c r="S19" s="242" t="s">
        <v>151</v>
      </c>
      <c r="T19" s="243" t="s">
        <v>151</v>
      </c>
      <c r="U19" s="221">
        <v>0.51600000000000001</v>
      </c>
      <c r="V19" s="221">
        <f>ROUND(E19*U19,2)</f>
        <v>1.1200000000000001</v>
      </c>
      <c r="W19" s="221"/>
      <c r="X19" s="221" t="s">
        <v>152</v>
      </c>
      <c r="Y19" s="221" t="s">
        <v>153</v>
      </c>
      <c r="Z19" s="210"/>
      <c r="AA19" s="210"/>
      <c r="AB19" s="210"/>
      <c r="AC19" s="210"/>
      <c r="AD19" s="210"/>
      <c r="AE19" s="210"/>
      <c r="AF19" s="210"/>
      <c r="AG19" s="210" t="s">
        <v>154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4">
      <c r="A20" s="217"/>
      <c r="B20" s="218"/>
      <c r="C20" s="260" t="s">
        <v>171</v>
      </c>
      <c r="D20" s="223"/>
      <c r="E20" s="224">
        <v>1.92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158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4">
      <c r="A21" s="217"/>
      <c r="B21" s="218"/>
      <c r="C21" s="260" t="s">
        <v>172</v>
      </c>
      <c r="D21" s="223"/>
      <c r="E21" s="224">
        <v>0.25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158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4">
      <c r="A22" s="230" t="s">
        <v>145</v>
      </c>
      <c r="B22" s="231" t="s">
        <v>80</v>
      </c>
      <c r="C22" s="257" t="s">
        <v>81</v>
      </c>
      <c r="D22" s="232"/>
      <c r="E22" s="233"/>
      <c r="F22" s="234"/>
      <c r="G22" s="234">
        <f>SUMIF(AG23:AG24,"&lt;&gt;NOR",G23:G24)</f>
        <v>0</v>
      </c>
      <c r="H22" s="234"/>
      <c r="I22" s="234">
        <f>SUM(I23:I24)</f>
        <v>0</v>
      </c>
      <c r="J22" s="234"/>
      <c r="K22" s="234">
        <f>SUM(K23:K24)</f>
        <v>0</v>
      </c>
      <c r="L22" s="234"/>
      <c r="M22" s="234">
        <f>SUM(M23:M24)</f>
        <v>0</v>
      </c>
      <c r="N22" s="233"/>
      <c r="O22" s="233">
        <f>SUM(O23:O24)</f>
        <v>0</v>
      </c>
      <c r="P22" s="233"/>
      <c r="Q22" s="233">
        <f>SUM(Q23:Q24)</f>
        <v>0</v>
      </c>
      <c r="R22" s="234"/>
      <c r="S22" s="234"/>
      <c r="T22" s="235"/>
      <c r="U22" s="229"/>
      <c r="V22" s="229">
        <f>SUM(V23:V24)</f>
        <v>0</v>
      </c>
      <c r="W22" s="229"/>
      <c r="X22" s="229"/>
      <c r="Y22" s="229"/>
      <c r="AG22" t="s">
        <v>146</v>
      </c>
    </row>
    <row r="23" spans="1:60" outlineLevel="1" x14ac:dyDescent="0.4">
      <c r="A23" s="237">
        <v>5</v>
      </c>
      <c r="B23" s="238" t="s">
        <v>173</v>
      </c>
      <c r="C23" s="258" t="s">
        <v>174</v>
      </c>
      <c r="D23" s="239" t="s">
        <v>175</v>
      </c>
      <c r="E23" s="240">
        <v>3.8500000000000001E-3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15</v>
      </c>
      <c r="M23" s="242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2" t="s">
        <v>176</v>
      </c>
      <c r="S23" s="242" t="s">
        <v>151</v>
      </c>
      <c r="T23" s="243" t="s">
        <v>151</v>
      </c>
      <c r="U23" s="221">
        <v>0.32</v>
      </c>
      <c r="V23" s="221">
        <f>ROUND(E23*U23,2)</f>
        <v>0</v>
      </c>
      <c r="W23" s="221"/>
      <c r="X23" s="221" t="s">
        <v>177</v>
      </c>
      <c r="Y23" s="221" t="s">
        <v>153</v>
      </c>
      <c r="Z23" s="210"/>
      <c r="AA23" s="210"/>
      <c r="AB23" s="210"/>
      <c r="AC23" s="210"/>
      <c r="AD23" s="210"/>
      <c r="AE23" s="210"/>
      <c r="AF23" s="210"/>
      <c r="AG23" s="210" t="s">
        <v>178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7" outlineLevel="2" x14ac:dyDescent="0.4">
      <c r="A24" s="217"/>
      <c r="B24" s="218"/>
      <c r="C24" s="259" t="s">
        <v>179</v>
      </c>
      <c r="D24" s="244"/>
      <c r="E24" s="244"/>
      <c r="F24" s="244"/>
      <c r="G24" s="244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156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5" t="str">
        <f>C24</f>
        <v>Přesun hmot pro budovy občanské výstavby (JKSO 801), budovy pro bydlení (JKSO 803) budovy pro výrobu a služby (JKSO 812), s nosnou svislou konstrukcí z bloků</v>
      </c>
      <c r="BB24" s="210"/>
      <c r="BC24" s="210"/>
      <c r="BD24" s="210"/>
      <c r="BE24" s="210"/>
      <c r="BF24" s="210"/>
      <c r="BG24" s="210"/>
      <c r="BH24" s="210"/>
    </row>
    <row r="25" spans="1:60" x14ac:dyDescent="0.4">
      <c r="A25" s="230" t="s">
        <v>145</v>
      </c>
      <c r="B25" s="231" t="s">
        <v>90</v>
      </c>
      <c r="C25" s="257" t="s">
        <v>91</v>
      </c>
      <c r="D25" s="232"/>
      <c r="E25" s="233"/>
      <c r="F25" s="234"/>
      <c r="G25" s="234">
        <f>SUMIF(AG26:AG36,"&lt;&gt;NOR",G26:G36)</f>
        <v>0</v>
      </c>
      <c r="H25" s="234"/>
      <c r="I25" s="234">
        <f>SUM(I26:I36)</f>
        <v>0</v>
      </c>
      <c r="J25" s="234"/>
      <c r="K25" s="234">
        <f>SUM(K26:K36)</f>
        <v>0</v>
      </c>
      <c r="L25" s="234"/>
      <c r="M25" s="234">
        <f>SUM(M26:M36)</f>
        <v>0</v>
      </c>
      <c r="N25" s="233"/>
      <c r="O25" s="233">
        <f>SUM(O26:O36)</f>
        <v>0.09</v>
      </c>
      <c r="P25" s="233"/>
      <c r="Q25" s="233">
        <f>SUM(Q26:Q36)</f>
        <v>0.03</v>
      </c>
      <c r="R25" s="234"/>
      <c r="S25" s="234"/>
      <c r="T25" s="235"/>
      <c r="U25" s="229"/>
      <c r="V25" s="229">
        <f>SUM(V26:V36)</f>
        <v>4.18</v>
      </c>
      <c r="W25" s="229"/>
      <c r="X25" s="229"/>
      <c r="Y25" s="229"/>
      <c r="AG25" t="s">
        <v>146</v>
      </c>
    </row>
    <row r="26" spans="1:60" ht="20.399999999999999" outlineLevel="1" x14ac:dyDescent="0.4">
      <c r="A26" s="237">
        <v>6</v>
      </c>
      <c r="B26" s="238" t="s">
        <v>180</v>
      </c>
      <c r="C26" s="258" t="s">
        <v>181</v>
      </c>
      <c r="D26" s="239" t="s">
        <v>161</v>
      </c>
      <c r="E26" s="240">
        <v>14.526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15</v>
      </c>
      <c r="M26" s="242">
        <f>G26*(1+L26/100)</f>
        <v>0</v>
      </c>
      <c r="N26" s="240">
        <v>4.4000000000000002E-4</v>
      </c>
      <c r="O26" s="240">
        <f>ROUND(E26*N26,2)</f>
        <v>0.01</v>
      </c>
      <c r="P26" s="240">
        <v>0</v>
      </c>
      <c r="Q26" s="240">
        <f>ROUND(E26*P26,2)</f>
        <v>0</v>
      </c>
      <c r="R26" s="242" t="s">
        <v>182</v>
      </c>
      <c r="S26" s="242" t="s">
        <v>151</v>
      </c>
      <c r="T26" s="243" t="s">
        <v>151</v>
      </c>
      <c r="U26" s="221">
        <v>2.75E-2</v>
      </c>
      <c r="V26" s="221">
        <f>ROUND(E26*U26,2)</f>
        <v>0.4</v>
      </c>
      <c r="W26" s="221"/>
      <c r="X26" s="221" t="s">
        <v>152</v>
      </c>
      <c r="Y26" s="221" t="s">
        <v>153</v>
      </c>
      <c r="Z26" s="210"/>
      <c r="AA26" s="210"/>
      <c r="AB26" s="210"/>
      <c r="AC26" s="210"/>
      <c r="AD26" s="210"/>
      <c r="AE26" s="210"/>
      <c r="AF26" s="210"/>
      <c r="AG26" s="210" t="s">
        <v>154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4">
      <c r="A27" s="217"/>
      <c r="B27" s="218"/>
      <c r="C27" s="260" t="s">
        <v>183</v>
      </c>
      <c r="D27" s="223"/>
      <c r="E27" s="224">
        <v>14.526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158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4">
      <c r="A28" s="237">
        <v>7</v>
      </c>
      <c r="B28" s="238" t="s">
        <v>184</v>
      </c>
      <c r="C28" s="258" t="s">
        <v>185</v>
      </c>
      <c r="D28" s="239" t="s">
        <v>161</v>
      </c>
      <c r="E28" s="240">
        <v>14.526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15</v>
      </c>
      <c r="M28" s="242">
        <f>G28*(1+L28/100)</f>
        <v>0</v>
      </c>
      <c r="N28" s="240">
        <v>5.7000000000000002E-3</v>
      </c>
      <c r="O28" s="240">
        <f>ROUND(E28*N28,2)</f>
        <v>0.08</v>
      </c>
      <c r="P28" s="240">
        <v>0</v>
      </c>
      <c r="Q28" s="240">
        <f>ROUND(E28*P28,2)</f>
        <v>0</v>
      </c>
      <c r="R28" s="242" t="s">
        <v>182</v>
      </c>
      <c r="S28" s="242" t="s">
        <v>151</v>
      </c>
      <c r="T28" s="243" t="s">
        <v>151</v>
      </c>
      <c r="U28" s="221">
        <v>0.22991</v>
      </c>
      <c r="V28" s="221">
        <f>ROUND(E28*U28,2)</f>
        <v>3.34</v>
      </c>
      <c r="W28" s="221"/>
      <c r="X28" s="221" t="s">
        <v>152</v>
      </c>
      <c r="Y28" s="221" t="s">
        <v>153</v>
      </c>
      <c r="Z28" s="210"/>
      <c r="AA28" s="210"/>
      <c r="AB28" s="210"/>
      <c r="AC28" s="210"/>
      <c r="AD28" s="210"/>
      <c r="AE28" s="210"/>
      <c r="AF28" s="210"/>
      <c r="AG28" s="210" t="s">
        <v>154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4">
      <c r="A29" s="217"/>
      <c r="B29" s="218"/>
      <c r="C29" s="261" t="s">
        <v>186</v>
      </c>
      <c r="D29" s="246"/>
      <c r="E29" s="246"/>
      <c r="F29" s="246"/>
      <c r="G29" s="246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187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5" t="str">
        <f>C29</f>
        <v>Provedení očištění povrchu a natavení jedné vrstvy modifikovaného asfaltového pásu včetně dodávky materiálů.</v>
      </c>
      <c r="BB29" s="210"/>
      <c r="BC29" s="210"/>
      <c r="BD29" s="210"/>
      <c r="BE29" s="210"/>
      <c r="BF29" s="210"/>
      <c r="BG29" s="210"/>
      <c r="BH29" s="210"/>
    </row>
    <row r="30" spans="1:60" ht="40.799999999999997" outlineLevel="2" x14ac:dyDescent="0.4">
      <c r="A30" s="217"/>
      <c r="B30" s="218"/>
      <c r="C30" s="260" t="s">
        <v>188</v>
      </c>
      <c r="D30" s="223"/>
      <c r="E30" s="224">
        <v>14.526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158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4">
      <c r="A31" s="237">
        <v>8</v>
      </c>
      <c r="B31" s="238" t="s">
        <v>189</v>
      </c>
      <c r="C31" s="258" t="s">
        <v>190</v>
      </c>
      <c r="D31" s="239" t="s">
        <v>161</v>
      </c>
      <c r="E31" s="240">
        <v>14.526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15</v>
      </c>
      <c r="M31" s="242">
        <f>G31*(1+L31/100)</f>
        <v>0</v>
      </c>
      <c r="N31" s="240">
        <v>0</v>
      </c>
      <c r="O31" s="240">
        <f>ROUND(E31*N31,2)</f>
        <v>0</v>
      </c>
      <c r="P31" s="240">
        <v>2E-3</v>
      </c>
      <c r="Q31" s="240">
        <f>ROUND(E31*P31,2)</f>
        <v>0.03</v>
      </c>
      <c r="R31" s="242" t="s">
        <v>182</v>
      </c>
      <c r="S31" s="242" t="s">
        <v>151</v>
      </c>
      <c r="T31" s="243" t="s">
        <v>151</v>
      </c>
      <c r="U31" s="221">
        <v>0.03</v>
      </c>
      <c r="V31" s="221">
        <f>ROUND(E31*U31,2)</f>
        <v>0.44</v>
      </c>
      <c r="W31" s="221"/>
      <c r="X31" s="221" t="s">
        <v>152</v>
      </c>
      <c r="Y31" s="221" t="s">
        <v>153</v>
      </c>
      <c r="Z31" s="210"/>
      <c r="AA31" s="210"/>
      <c r="AB31" s="210"/>
      <c r="AC31" s="210"/>
      <c r="AD31" s="210"/>
      <c r="AE31" s="210"/>
      <c r="AF31" s="210"/>
      <c r="AG31" s="210" t="s">
        <v>154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4">
      <c r="A32" s="217"/>
      <c r="B32" s="218"/>
      <c r="C32" s="260" t="s">
        <v>183</v>
      </c>
      <c r="D32" s="223"/>
      <c r="E32" s="224">
        <v>14.526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158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4">
      <c r="A33" s="237">
        <v>9</v>
      </c>
      <c r="B33" s="238" t="s">
        <v>191</v>
      </c>
      <c r="C33" s="258" t="s">
        <v>192</v>
      </c>
      <c r="D33" s="239" t="s">
        <v>161</v>
      </c>
      <c r="E33" s="240">
        <v>14.526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15</v>
      </c>
      <c r="M33" s="242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2"/>
      <c r="S33" s="242" t="s">
        <v>193</v>
      </c>
      <c r="T33" s="243" t="s">
        <v>194</v>
      </c>
      <c r="U33" s="221">
        <v>0</v>
      </c>
      <c r="V33" s="221">
        <f>ROUND(E33*U33,2)</f>
        <v>0</v>
      </c>
      <c r="W33" s="221"/>
      <c r="X33" s="221" t="s">
        <v>152</v>
      </c>
      <c r="Y33" s="221" t="s">
        <v>153</v>
      </c>
      <c r="Z33" s="210"/>
      <c r="AA33" s="210"/>
      <c r="AB33" s="210"/>
      <c r="AC33" s="210"/>
      <c r="AD33" s="210"/>
      <c r="AE33" s="210"/>
      <c r="AF33" s="210"/>
      <c r="AG33" s="210" t="s">
        <v>154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4">
      <c r="A34" s="217"/>
      <c r="B34" s="218"/>
      <c r="C34" s="260" t="s">
        <v>195</v>
      </c>
      <c r="D34" s="223"/>
      <c r="E34" s="224">
        <v>14.526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158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4">
      <c r="A35" s="217">
        <v>10</v>
      </c>
      <c r="B35" s="218" t="s">
        <v>196</v>
      </c>
      <c r="C35" s="262" t="s">
        <v>197</v>
      </c>
      <c r="D35" s="219" t="s">
        <v>0</v>
      </c>
      <c r="E35" s="247"/>
      <c r="F35" s="222"/>
      <c r="G35" s="221">
        <f>ROUND(E35*F35,2)</f>
        <v>0</v>
      </c>
      <c r="H35" s="222"/>
      <c r="I35" s="221">
        <f>ROUND(E35*H35,2)</f>
        <v>0</v>
      </c>
      <c r="J35" s="222"/>
      <c r="K35" s="221">
        <f>ROUND(E35*J35,2)</f>
        <v>0</v>
      </c>
      <c r="L35" s="221">
        <v>15</v>
      </c>
      <c r="M35" s="221">
        <f>G35*(1+L35/100)</f>
        <v>0</v>
      </c>
      <c r="N35" s="220">
        <v>0</v>
      </c>
      <c r="O35" s="220">
        <f>ROUND(E35*N35,2)</f>
        <v>0</v>
      </c>
      <c r="P35" s="220">
        <v>0</v>
      </c>
      <c r="Q35" s="220">
        <f>ROUND(E35*P35,2)</f>
        <v>0</v>
      </c>
      <c r="R35" s="221" t="s">
        <v>182</v>
      </c>
      <c r="S35" s="221" t="s">
        <v>151</v>
      </c>
      <c r="T35" s="221" t="s">
        <v>151</v>
      </c>
      <c r="U35" s="221">
        <v>0</v>
      </c>
      <c r="V35" s="221">
        <f>ROUND(E35*U35,2)</f>
        <v>0</v>
      </c>
      <c r="W35" s="221"/>
      <c r="X35" s="221" t="s">
        <v>177</v>
      </c>
      <c r="Y35" s="221" t="s">
        <v>153</v>
      </c>
      <c r="Z35" s="210"/>
      <c r="AA35" s="210"/>
      <c r="AB35" s="210"/>
      <c r="AC35" s="210"/>
      <c r="AD35" s="210"/>
      <c r="AE35" s="210"/>
      <c r="AF35" s="210"/>
      <c r="AG35" s="210" t="s">
        <v>178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4">
      <c r="A36" s="217"/>
      <c r="B36" s="218"/>
      <c r="C36" s="263" t="s">
        <v>198</v>
      </c>
      <c r="D36" s="248"/>
      <c r="E36" s="248"/>
      <c r="F36" s="248"/>
      <c r="G36" s="248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156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4">
      <c r="A37" s="230" t="s">
        <v>145</v>
      </c>
      <c r="B37" s="231" t="s">
        <v>94</v>
      </c>
      <c r="C37" s="257" t="s">
        <v>95</v>
      </c>
      <c r="D37" s="232"/>
      <c r="E37" s="233"/>
      <c r="F37" s="234"/>
      <c r="G37" s="234">
        <f>SUMIF(AG38:AG96,"&lt;&gt;NOR",G38:G96)</f>
        <v>0</v>
      </c>
      <c r="H37" s="234"/>
      <c r="I37" s="234">
        <f>SUM(I38:I96)</f>
        <v>0</v>
      </c>
      <c r="J37" s="234"/>
      <c r="K37" s="234">
        <f>SUM(K38:K96)</f>
        <v>0</v>
      </c>
      <c r="L37" s="234"/>
      <c r="M37" s="234">
        <f>SUM(M38:M96)</f>
        <v>0</v>
      </c>
      <c r="N37" s="233"/>
      <c r="O37" s="233">
        <f>SUM(O38:O96)</f>
        <v>5.96</v>
      </c>
      <c r="P37" s="233"/>
      <c r="Q37" s="233">
        <f>SUM(Q38:Q96)</f>
        <v>2.65</v>
      </c>
      <c r="R37" s="234"/>
      <c r="S37" s="234"/>
      <c r="T37" s="235"/>
      <c r="U37" s="229"/>
      <c r="V37" s="229">
        <f>SUM(V38:V96)</f>
        <v>255.71999999999997</v>
      </c>
      <c r="W37" s="229"/>
      <c r="X37" s="229"/>
      <c r="Y37" s="229"/>
      <c r="AG37" t="s">
        <v>146</v>
      </c>
    </row>
    <row r="38" spans="1:60" ht="20.399999999999999" outlineLevel="1" x14ac:dyDescent="0.4">
      <c r="A38" s="237">
        <v>11</v>
      </c>
      <c r="B38" s="238" t="s">
        <v>199</v>
      </c>
      <c r="C38" s="258" t="s">
        <v>200</v>
      </c>
      <c r="D38" s="239" t="s">
        <v>161</v>
      </c>
      <c r="E38" s="240">
        <v>176.88711000000001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15</v>
      </c>
      <c r="M38" s="242">
        <f>G38*(1+L38/100)</f>
        <v>0</v>
      </c>
      <c r="N38" s="240">
        <v>1.452E-2</v>
      </c>
      <c r="O38" s="240">
        <f>ROUND(E38*N38,2)</f>
        <v>2.57</v>
      </c>
      <c r="P38" s="240">
        <v>0</v>
      </c>
      <c r="Q38" s="240">
        <f>ROUND(E38*P38,2)</f>
        <v>0</v>
      </c>
      <c r="R38" s="242" t="s">
        <v>201</v>
      </c>
      <c r="S38" s="242" t="s">
        <v>151</v>
      </c>
      <c r="T38" s="243" t="s">
        <v>151</v>
      </c>
      <c r="U38" s="221">
        <v>0.27</v>
      </c>
      <c r="V38" s="221">
        <f>ROUND(E38*U38,2)</f>
        <v>47.76</v>
      </c>
      <c r="W38" s="221"/>
      <c r="X38" s="221" t="s">
        <v>152</v>
      </c>
      <c r="Y38" s="221" t="s">
        <v>153</v>
      </c>
      <c r="Z38" s="210"/>
      <c r="AA38" s="210"/>
      <c r="AB38" s="210"/>
      <c r="AC38" s="210"/>
      <c r="AD38" s="210"/>
      <c r="AE38" s="210"/>
      <c r="AF38" s="210"/>
      <c r="AG38" s="210" t="s">
        <v>154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4">
      <c r="A39" s="217"/>
      <c r="B39" s="218"/>
      <c r="C39" s="260" t="s">
        <v>202</v>
      </c>
      <c r="D39" s="223"/>
      <c r="E39" s="224"/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158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4">
      <c r="A40" s="217"/>
      <c r="B40" s="218"/>
      <c r="C40" s="260" t="s">
        <v>203</v>
      </c>
      <c r="D40" s="223"/>
      <c r="E40" s="224">
        <v>11.56283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158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4">
      <c r="A41" s="217"/>
      <c r="B41" s="218"/>
      <c r="C41" s="260" t="s">
        <v>204</v>
      </c>
      <c r="D41" s="223"/>
      <c r="E41" s="224">
        <v>22.14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158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4">
      <c r="A42" s="217"/>
      <c r="B42" s="218"/>
      <c r="C42" s="260" t="s">
        <v>205</v>
      </c>
      <c r="D42" s="223"/>
      <c r="E42" s="224">
        <v>11.467320000000001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158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4">
      <c r="A43" s="217"/>
      <c r="B43" s="218"/>
      <c r="C43" s="260" t="s">
        <v>206</v>
      </c>
      <c r="D43" s="223"/>
      <c r="E43" s="224">
        <v>0.83903000000000005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158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4">
      <c r="A44" s="217"/>
      <c r="B44" s="218"/>
      <c r="C44" s="260" t="s">
        <v>207</v>
      </c>
      <c r="D44" s="223"/>
      <c r="E44" s="224">
        <v>1.90113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158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4">
      <c r="A45" s="217"/>
      <c r="B45" s="218"/>
      <c r="C45" s="260" t="s">
        <v>208</v>
      </c>
      <c r="D45" s="223"/>
      <c r="E45" s="224">
        <v>22.86036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158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4">
      <c r="A46" s="217"/>
      <c r="B46" s="218"/>
      <c r="C46" s="260" t="s">
        <v>209</v>
      </c>
      <c r="D46" s="223"/>
      <c r="E46" s="224">
        <v>14.10291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158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4">
      <c r="A47" s="217"/>
      <c r="B47" s="218"/>
      <c r="C47" s="260" t="s">
        <v>210</v>
      </c>
      <c r="D47" s="223"/>
      <c r="E47" s="224">
        <v>7.1889000000000003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158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4">
      <c r="A48" s="217"/>
      <c r="B48" s="218"/>
      <c r="C48" s="260" t="s">
        <v>211</v>
      </c>
      <c r="D48" s="223"/>
      <c r="E48" s="224">
        <v>15.588480000000001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158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3" x14ac:dyDescent="0.4">
      <c r="A49" s="217"/>
      <c r="B49" s="218"/>
      <c r="C49" s="260" t="s">
        <v>212</v>
      </c>
      <c r="D49" s="223"/>
      <c r="E49" s="224">
        <v>29.641919999999999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158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4">
      <c r="A50" s="217"/>
      <c r="B50" s="218"/>
      <c r="C50" s="260" t="s">
        <v>213</v>
      </c>
      <c r="D50" s="223"/>
      <c r="E50" s="224">
        <v>39.594239999999999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158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4">
      <c r="A51" s="237">
        <v>12</v>
      </c>
      <c r="B51" s="238" t="s">
        <v>214</v>
      </c>
      <c r="C51" s="258" t="s">
        <v>215</v>
      </c>
      <c r="D51" s="239" t="s">
        <v>161</v>
      </c>
      <c r="E51" s="240">
        <v>1231.0487700000001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15</v>
      </c>
      <c r="M51" s="242">
        <f>G51*(1+L51/100)</f>
        <v>0</v>
      </c>
      <c r="N51" s="240">
        <v>2.7499999999999998E-3</v>
      </c>
      <c r="O51" s="240">
        <f>ROUND(E51*N51,2)</f>
        <v>3.39</v>
      </c>
      <c r="P51" s="240">
        <v>0</v>
      </c>
      <c r="Q51" s="240">
        <f>ROUND(E51*P51,2)</f>
        <v>0</v>
      </c>
      <c r="R51" s="242" t="s">
        <v>201</v>
      </c>
      <c r="S51" s="242" t="s">
        <v>151</v>
      </c>
      <c r="T51" s="243" t="s">
        <v>151</v>
      </c>
      <c r="U51" s="221">
        <v>0.156</v>
      </c>
      <c r="V51" s="221">
        <f>ROUND(E51*U51,2)</f>
        <v>192.04</v>
      </c>
      <c r="W51" s="221"/>
      <c r="X51" s="221" t="s">
        <v>152</v>
      </c>
      <c r="Y51" s="221" t="s">
        <v>153</v>
      </c>
      <c r="Z51" s="210"/>
      <c r="AA51" s="210"/>
      <c r="AB51" s="210"/>
      <c r="AC51" s="210"/>
      <c r="AD51" s="210"/>
      <c r="AE51" s="210"/>
      <c r="AF51" s="210"/>
      <c r="AG51" s="210" t="s">
        <v>154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4">
      <c r="A52" s="217"/>
      <c r="B52" s="218"/>
      <c r="C52" s="264" t="s">
        <v>216</v>
      </c>
      <c r="D52" s="225"/>
      <c r="E52" s="226"/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158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4">
      <c r="A53" s="217"/>
      <c r="B53" s="218"/>
      <c r="C53" s="265" t="s">
        <v>217</v>
      </c>
      <c r="D53" s="225"/>
      <c r="E53" s="226"/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158</v>
      </c>
      <c r="AH53" s="210">
        <v>2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4">
      <c r="A54" s="217"/>
      <c r="B54" s="218"/>
      <c r="C54" s="265" t="s">
        <v>218</v>
      </c>
      <c r="D54" s="225"/>
      <c r="E54" s="226">
        <v>38.542749999999998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158</v>
      </c>
      <c r="AH54" s="210">
        <v>2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4">
      <c r="A55" s="217"/>
      <c r="B55" s="218"/>
      <c r="C55" s="265" t="s">
        <v>219</v>
      </c>
      <c r="D55" s="225"/>
      <c r="E55" s="226">
        <v>73.8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158</v>
      </c>
      <c r="AH55" s="210">
        <v>2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4">
      <c r="A56" s="217"/>
      <c r="B56" s="218"/>
      <c r="C56" s="265" t="s">
        <v>220</v>
      </c>
      <c r="D56" s="225"/>
      <c r="E56" s="226">
        <v>38.224400000000003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158</v>
      </c>
      <c r="AH56" s="210">
        <v>2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4">
      <c r="A57" s="217"/>
      <c r="B57" s="218"/>
      <c r="C57" s="265" t="s">
        <v>221</v>
      </c>
      <c r="D57" s="225"/>
      <c r="E57" s="226">
        <v>2.7967499999999998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158</v>
      </c>
      <c r="AH57" s="210">
        <v>2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4">
      <c r="A58" s="217"/>
      <c r="B58" s="218"/>
      <c r="C58" s="265" t="s">
        <v>222</v>
      </c>
      <c r="D58" s="225"/>
      <c r="E58" s="226">
        <v>6.3371000000000004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158</v>
      </c>
      <c r="AH58" s="210">
        <v>2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4">
      <c r="A59" s="217"/>
      <c r="B59" s="218"/>
      <c r="C59" s="265" t="s">
        <v>223</v>
      </c>
      <c r="D59" s="225"/>
      <c r="E59" s="226">
        <v>76.2012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158</v>
      </c>
      <c r="AH59" s="210">
        <v>2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4">
      <c r="A60" s="217"/>
      <c r="B60" s="218"/>
      <c r="C60" s="265" t="s">
        <v>224</v>
      </c>
      <c r="D60" s="225"/>
      <c r="E60" s="226">
        <v>47.009700000000002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158</v>
      </c>
      <c r="AH60" s="210">
        <v>2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4">
      <c r="A61" s="217"/>
      <c r="B61" s="218"/>
      <c r="C61" s="265" t="s">
        <v>225</v>
      </c>
      <c r="D61" s="225"/>
      <c r="E61" s="226">
        <v>23.963000000000001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158</v>
      </c>
      <c r="AH61" s="210">
        <v>2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4">
      <c r="A62" s="217"/>
      <c r="B62" s="218"/>
      <c r="C62" s="265" t="s">
        <v>226</v>
      </c>
      <c r="D62" s="225"/>
      <c r="E62" s="226">
        <v>51.961599999999997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158</v>
      </c>
      <c r="AH62" s="210">
        <v>2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3" x14ac:dyDescent="0.4">
      <c r="A63" s="217"/>
      <c r="B63" s="218"/>
      <c r="C63" s="265" t="s">
        <v>227</v>
      </c>
      <c r="D63" s="225"/>
      <c r="E63" s="226">
        <v>98.806399999999996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158</v>
      </c>
      <c r="AH63" s="210">
        <v>2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4">
      <c r="A64" s="217"/>
      <c r="B64" s="218"/>
      <c r="C64" s="265" t="s">
        <v>228</v>
      </c>
      <c r="D64" s="225"/>
      <c r="E64" s="226">
        <v>131.98079999999999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158</v>
      </c>
      <c r="AH64" s="210">
        <v>2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4">
      <c r="A65" s="217"/>
      <c r="B65" s="218"/>
      <c r="C65" s="265" t="s">
        <v>229</v>
      </c>
      <c r="D65" s="225"/>
      <c r="E65" s="226">
        <v>-3.41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158</v>
      </c>
      <c r="AH65" s="210">
        <v>2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4">
      <c r="A66" s="217"/>
      <c r="B66" s="218"/>
      <c r="C66" s="265" t="s">
        <v>230</v>
      </c>
      <c r="D66" s="225"/>
      <c r="E66" s="226"/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158</v>
      </c>
      <c r="AH66" s="210">
        <v>2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4">
      <c r="A67" s="217"/>
      <c r="B67" s="218"/>
      <c r="C67" s="265" t="s">
        <v>218</v>
      </c>
      <c r="D67" s="225"/>
      <c r="E67" s="226">
        <v>38.542749999999998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158</v>
      </c>
      <c r="AH67" s="210">
        <v>2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4">
      <c r="A68" s="217"/>
      <c r="B68" s="218"/>
      <c r="C68" s="265" t="s">
        <v>219</v>
      </c>
      <c r="D68" s="225"/>
      <c r="E68" s="226">
        <v>73.8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158</v>
      </c>
      <c r="AH68" s="210">
        <v>2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4">
      <c r="A69" s="217"/>
      <c r="B69" s="218"/>
      <c r="C69" s="265" t="s">
        <v>220</v>
      </c>
      <c r="D69" s="225"/>
      <c r="E69" s="226">
        <v>38.224400000000003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158</v>
      </c>
      <c r="AH69" s="210">
        <v>2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4">
      <c r="A70" s="217"/>
      <c r="B70" s="218"/>
      <c r="C70" s="265" t="s">
        <v>221</v>
      </c>
      <c r="D70" s="225"/>
      <c r="E70" s="226">
        <v>2.7967499999999998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158</v>
      </c>
      <c r="AH70" s="210">
        <v>2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4">
      <c r="A71" s="217"/>
      <c r="B71" s="218"/>
      <c r="C71" s="265" t="s">
        <v>222</v>
      </c>
      <c r="D71" s="225"/>
      <c r="E71" s="226">
        <v>6.3371000000000004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158</v>
      </c>
      <c r="AH71" s="210">
        <v>2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4">
      <c r="A72" s="217"/>
      <c r="B72" s="218"/>
      <c r="C72" s="265" t="s">
        <v>223</v>
      </c>
      <c r="D72" s="225"/>
      <c r="E72" s="226">
        <v>76.2012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158</v>
      </c>
      <c r="AH72" s="210">
        <v>2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4">
      <c r="A73" s="217"/>
      <c r="B73" s="218"/>
      <c r="C73" s="265" t="s">
        <v>224</v>
      </c>
      <c r="D73" s="225"/>
      <c r="E73" s="226">
        <v>47.009700000000002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158</v>
      </c>
      <c r="AH73" s="210">
        <v>2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4">
      <c r="A74" s="217"/>
      <c r="B74" s="218"/>
      <c r="C74" s="265" t="s">
        <v>225</v>
      </c>
      <c r="D74" s="225"/>
      <c r="E74" s="226">
        <v>23.963000000000001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158</v>
      </c>
      <c r="AH74" s="210">
        <v>2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4">
      <c r="A75" s="217"/>
      <c r="B75" s="218"/>
      <c r="C75" s="265" t="s">
        <v>226</v>
      </c>
      <c r="D75" s="225"/>
      <c r="E75" s="226">
        <v>51.961599999999997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158</v>
      </c>
      <c r="AH75" s="210">
        <v>2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0.399999999999999" outlineLevel="3" x14ac:dyDescent="0.4">
      <c r="A76" s="217"/>
      <c r="B76" s="218"/>
      <c r="C76" s="265" t="s">
        <v>227</v>
      </c>
      <c r="D76" s="225"/>
      <c r="E76" s="226">
        <v>98.806399999999996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158</v>
      </c>
      <c r="AH76" s="210">
        <v>2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4">
      <c r="A77" s="217"/>
      <c r="B77" s="218"/>
      <c r="C77" s="265" t="s">
        <v>228</v>
      </c>
      <c r="D77" s="225"/>
      <c r="E77" s="226">
        <v>131.98079999999999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158</v>
      </c>
      <c r="AH77" s="210">
        <v>2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4">
      <c r="A78" s="217"/>
      <c r="B78" s="218"/>
      <c r="C78" s="265" t="s">
        <v>229</v>
      </c>
      <c r="D78" s="225"/>
      <c r="E78" s="226">
        <v>-3.41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158</v>
      </c>
      <c r="AH78" s="210">
        <v>2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4">
      <c r="A79" s="217"/>
      <c r="B79" s="218"/>
      <c r="C79" s="266" t="s">
        <v>231</v>
      </c>
      <c r="D79" s="227"/>
      <c r="E79" s="228">
        <v>1172.4274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158</v>
      </c>
      <c r="AH79" s="210">
        <v>3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4">
      <c r="A80" s="217"/>
      <c r="B80" s="218"/>
      <c r="C80" s="264" t="s">
        <v>232</v>
      </c>
      <c r="D80" s="225"/>
      <c r="E80" s="226"/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158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4">
      <c r="A81" s="217"/>
      <c r="B81" s="218"/>
      <c r="C81" s="260" t="s">
        <v>233</v>
      </c>
      <c r="D81" s="223"/>
      <c r="E81" s="224">
        <v>1231.0487700000001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158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0.399999999999999" outlineLevel="1" x14ac:dyDescent="0.4">
      <c r="A82" s="237">
        <v>13</v>
      </c>
      <c r="B82" s="238" t="s">
        <v>234</v>
      </c>
      <c r="C82" s="258" t="s">
        <v>235</v>
      </c>
      <c r="D82" s="239" t="s">
        <v>161</v>
      </c>
      <c r="E82" s="240">
        <v>176.88711000000001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15</v>
      </c>
      <c r="M82" s="242">
        <f>G82*(1+L82/100)</f>
        <v>0</v>
      </c>
      <c r="N82" s="240">
        <v>0</v>
      </c>
      <c r="O82" s="240">
        <f>ROUND(E82*N82,2)</f>
        <v>0</v>
      </c>
      <c r="P82" s="240">
        <v>1.4999999999999999E-2</v>
      </c>
      <c r="Q82" s="240">
        <f>ROUND(E82*P82,2)</f>
        <v>2.65</v>
      </c>
      <c r="R82" s="242" t="s">
        <v>201</v>
      </c>
      <c r="S82" s="242" t="s">
        <v>151</v>
      </c>
      <c r="T82" s="243" t="s">
        <v>151</v>
      </c>
      <c r="U82" s="221">
        <v>0.09</v>
      </c>
      <c r="V82" s="221">
        <f>ROUND(E82*U82,2)</f>
        <v>15.92</v>
      </c>
      <c r="W82" s="221"/>
      <c r="X82" s="221" t="s">
        <v>152</v>
      </c>
      <c r="Y82" s="221" t="s">
        <v>153</v>
      </c>
      <c r="Z82" s="210"/>
      <c r="AA82" s="210"/>
      <c r="AB82" s="210"/>
      <c r="AC82" s="210"/>
      <c r="AD82" s="210"/>
      <c r="AE82" s="210"/>
      <c r="AF82" s="210"/>
      <c r="AG82" s="210" t="s">
        <v>154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4">
      <c r="A83" s="217"/>
      <c r="B83" s="218"/>
      <c r="C83" s="260" t="s">
        <v>236</v>
      </c>
      <c r="D83" s="223"/>
      <c r="E83" s="224"/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158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4">
      <c r="A84" s="217"/>
      <c r="B84" s="218"/>
      <c r="C84" s="260" t="s">
        <v>203</v>
      </c>
      <c r="D84" s="223"/>
      <c r="E84" s="224">
        <v>11.56283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158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4">
      <c r="A85" s="217"/>
      <c r="B85" s="218"/>
      <c r="C85" s="260" t="s">
        <v>204</v>
      </c>
      <c r="D85" s="223"/>
      <c r="E85" s="224">
        <v>22.14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158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4">
      <c r="A86" s="217"/>
      <c r="B86" s="218"/>
      <c r="C86" s="260" t="s">
        <v>205</v>
      </c>
      <c r="D86" s="223"/>
      <c r="E86" s="224">
        <v>11.467320000000001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158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4">
      <c r="A87" s="217"/>
      <c r="B87" s="218"/>
      <c r="C87" s="260" t="s">
        <v>206</v>
      </c>
      <c r="D87" s="223"/>
      <c r="E87" s="224">
        <v>0.83903000000000005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158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4">
      <c r="A88" s="217"/>
      <c r="B88" s="218"/>
      <c r="C88" s="260" t="s">
        <v>207</v>
      </c>
      <c r="D88" s="223"/>
      <c r="E88" s="224">
        <v>1.90113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158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4">
      <c r="A89" s="217"/>
      <c r="B89" s="218"/>
      <c r="C89" s="260" t="s">
        <v>208</v>
      </c>
      <c r="D89" s="223"/>
      <c r="E89" s="224">
        <v>22.86036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158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4">
      <c r="A90" s="217"/>
      <c r="B90" s="218"/>
      <c r="C90" s="260" t="s">
        <v>209</v>
      </c>
      <c r="D90" s="223"/>
      <c r="E90" s="224">
        <v>14.10291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158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4">
      <c r="A91" s="217"/>
      <c r="B91" s="218"/>
      <c r="C91" s="260" t="s">
        <v>210</v>
      </c>
      <c r="D91" s="223"/>
      <c r="E91" s="224">
        <v>7.1889000000000003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158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4">
      <c r="A92" s="217"/>
      <c r="B92" s="218"/>
      <c r="C92" s="260" t="s">
        <v>211</v>
      </c>
      <c r="D92" s="223"/>
      <c r="E92" s="224">
        <v>15.588480000000001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158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.399999999999999" outlineLevel="3" x14ac:dyDescent="0.4">
      <c r="A93" s="217"/>
      <c r="B93" s="218"/>
      <c r="C93" s="260" t="s">
        <v>212</v>
      </c>
      <c r="D93" s="223"/>
      <c r="E93" s="224">
        <v>29.641919999999999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158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4">
      <c r="A94" s="217"/>
      <c r="B94" s="218"/>
      <c r="C94" s="260" t="s">
        <v>213</v>
      </c>
      <c r="D94" s="223"/>
      <c r="E94" s="224">
        <v>39.594239999999999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158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4">
      <c r="A95" s="217">
        <v>14</v>
      </c>
      <c r="B95" s="218" t="s">
        <v>237</v>
      </c>
      <c r="C95" s="262" t="s">
        <v>238</v>
      </c>
      <c r="D95" s="219" t="s">
        <v>0</v>
      </c>
      <c r="E95" s="247"/>
      <c r="F95" s="222"/>
      <c r="G95" s="221">
        <f>ROUND(E95*F95,2)</f>
        <v>0</v>
      </c>
      <c r="H95" s="222"/>
      <c r="I95" s="221">
        <f>ROUND(E95*H95,2)</f>
        <v>0</v>
      </c>
      <c r="J95" s="222"/>
      <c r="K95" s="221">
        <f>ROUND(E95*J95,2)</f>
        <v>0</v>
      </c>
      <c r="L95" s="221">
        <v>15</v>
      </c>
      <c r="M95" s="221">
        <f>G95*(1+L95/100)</f>
        <v>0</v>
      </c>
      <c r="N95" s="220">
        <v>0</v>
      </c>
      <c r="O95" s="220">
        <f>ROUND(E95*N95,2)</f>
        <v>0</v>
      </c>
      <c r="P95" s="220">
        <v>0</v>
      </c>
      <c r="Q95" s="220">
        <f>ROUND(E95*P95,2)</f>
        <v>0</v>
      </c>
      <c r="R95" s="221" t="s">
        <v>201</v>
      </c>
      <c r="S95" s="221" t="s">
        <v>151</v>
      </c>
      <c r="T95" s="221" t="s">
        <v>151</v>
      </c>
      <c r="U95" s="221">
        <v>0</v>
      </c>
      <c r="V95" s="221">
        <f>ROUND(E95*U95,2)</f>
        <v>0</v>
      </c>
      <c r="W95" s="221"/>
      <c r="X95" s="221" t="s">
        <v>177</v>
      </c>
      <c r="Y95" s="221" t="s">
        <v>153</v>
      </c>
      <c r="Z95" s="210"/>
      <c r="AA95" s="210"/>
      <c r="AB95" s="210"/>
      <c r="AC95" s="210"/>
      <c r="AD95" s="210"/>
      <c r="AE95" s="210"/>
      <c r="AF95" s="210"/>
      <c r="AG95" s="210" t="s">
        <v>178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4">
      <c r="A96" s="217"/>
      <c r="B96" s="218"/>
      <c r="C96" s="263" t="s">
        <v>239</v>
      </c>
      <c r="D96" s="248"/>
      <c r="E96" s="248"/>
      <c r="F96" s="248"/>
      <c r="G96" s="248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156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4">
      <c r="A97" s="230" t="s">
        <v>145</v>
      </c>
      <c r="B97" s="231" t="s">
        <v>98</v>
      </c>
      <c r="C97" s="257" t="s">
        <v>99</v>
      </c>
      <c r="D97" s="232"/>
      <c r="E97" s="233"/>
      <c r="F97" s="234"/>
      <c r="G97" s="234">
        <f>SUMIF(AG98:AG167,"&lt;&gt;NOR",G98:G167)</f>
        <v>0</v>
      </c>
      <c r="H97" s="234"/>
      <c r="I97" s="234">
        <f>SUM(I98:I167)</f>
        <v>0</v>
      </c>
      <c r="J97" s="234"/>
      <c r="K97" s="234">
        <f>SUM(K98:K167)</f>
        <v>0</v>
      </c>
      <c r="L97" s="234"/>
      <c r="M97" s="234">
        <f>SUM(M98:M167)</f>
        <v>0</v>
      </c>
      <c r="N97" s="233"/>
      <c r="O97" s="233">
        <f>SUM(O98:O167)</f>
        <v>5.86</v>
      </c>
      <c r="P97" s="233"/>
      <c r="Q97" s="233">
        <f>SUM(Q98:Q167)</f>
        <v>4.75</v>
      </c>
      <c r="R97" s="234"/>
      <c r="S97" s="234"/>
      <c r="T97" s="235"/>
      <c r="U97" s="229"/>
      <c r="V97" s="229">
        <f>SUM(V98:V167)</f>
        <v>959.76</v>
      </c>
      <c r="W97" s="229"/>
      <c r="X97" s="229"/>
      <c r="Y97" s="229"/>
      <c r="AG97" t="s">
        <v>146</v>
      </c>
    </row>
    <row r="98" spans="1:60" ht="20.399999999999999" outlineLevel="1" x14ac:dyDescent="0.4">
      <c r="A98" s="237">
        <v>15</v>
      </c>
      <c r="B98" s="238" t="s">
        <v>240</v>
      </c>
      <c r="C98" s="258" t="s">
        <v>241</v>
      </c>
      <c r="D98" s="239" t="s">
        <v>161</v>
      </c>
      <c r="E98" s="240">
        <v>674.14576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15</v>
      </c>
      <c r="M98" s="242">
        <f>G98*(1+L98/100)</f>
        <v>0</v>
      </c>
      <c r="N98" s="240">
        <v>6.5900000000000004E-3</v>
      </c>
      <c r="O98" s="240">
        <f>ROUND(E98*N98,2)</f>
        <v>4.4400000000000004</v>
      </c>
      <c r="P98" s="240">
        <v>0</v>
      </c>
      <c r="Q98" s="240">
        <f>ROUND(E98*P98,2)</f>
        <v>0</v>
      </c>
      <c r="R98" s="242" t="s">
        <v>242</v>
      </c>
      <c r="S98" s="242" t="s">
        <v>151</v>
      </c>
      <c r="T98" s="243" t="s">
        <v>151</v>
      </c>
      <c r="U98" s="221">
        <v>0.875</v>
      </c>
      <c r="V98" s="221">
        <f>ROUND(E98*U98,2)</f>
        <v>589.88</v>
      </c>
      <c r="W98" s="221"/>
      <c r="X98" s="221" t="s">
        <v>152</v>
      </c>
      <c r="Y98" s="221" t="s">
        <v>153</v>
      </c>
      <c r="Z98" s="210"/>
      <c r="AA98" s="210"/>
      <c r="AB98" s="210"/>
      <c r="AC98" s="210"/>
      <c r="AD98" s="210"/>
      <c r="AE98" s="210"/>
      <c r="AF98" s="210"/>
      <c r="AG98" s="210" t="s">
        <v>154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4">
      <c r="A99" s="217"/>
      <c r="B99" s="218"/>
      <c r="C99" s="259" t="s">
        <v>243</v>
      </c>
      <c r="D99" s="244"/>
      <c r="E99" s="244"/>
      <c r="F99" s="244"/>
      <c r="G99" s="244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156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4">
      <c r="A100" s="217"/>
      <c r="B100" s="218"/>
      <c r="C100" s="267" t="s">
        <v>244</v>
      </c>
      <c r="D100" s="249"/>
      <c r="E100" s="249"/>
      <c r="F100" s="249"/>
      <c r="G100" s="249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187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4">
      <c r="A101" s="217"/>
      <c r="B101" s="218"/>
      <c r="C101" s="264" t="s">
        <v>216</v>
      </c>
      <c r="D101" s="225"/>
      <c r="E101" s="226"/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158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4">
      <c r="A102" s="217"/>
      <c r="B102" s="218"/>
      <c r="C102" s="265" t="s">
        <v>245</v>
      </c>
      <c r="D102" s="225"/>
      <c r="E102" s="226"/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158</v>
      </c>
      <c r="AH102" s="210">
        <v>2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4">
      <c r="A103" s="217"/>
      <c r="B103" s="218"/>
      <c r="C103" s="265" t="s">
        <v>218</v>
      </c>
      <c r="D103" s="225"/>
      <c r="E103" s="226">
        <v>38.542749999999998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158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4">
      <c r="A104" s="217"/>
      <c r="B104" s="218"/>
      <c r="C104" s="265" t="s">
        <v>219</v>
      </c>
      <c r="D104" s="225"/>
      <c r="E104" s="226">
        <v>73.8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158</v>
      </c>
      <c r="AH104" s="210">
        <v>2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4">
      <c r="A105" s="217"/>
      <c r="B105" s="218"/>
      <c r="C105" s="265" t="s">
        <v>220</v>
      </c>
      <c r="D105" s="225"/>
      <c r="E105" s="226">
        <v>38.224400000000003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158</v>
      </c>
      <c r="AH105" s="210">
        <v>2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4">
      <c r="A106" s="217"/>
      <c r="B106" s="218"/>
      <c r="C106" s="265" t="s">
        <v>221</v>
      </c>
      <c r="D106" s="225"/>
      <c r="E106" s="226">
        <v>2.7967499999999998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158</v>
      </c>
      <c r="AH106" s="210">
        <v>2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4">
      <c r="A107" s="217"/>
      <c r="B107" s="218"/>
      <c r="C107" s="265" t="s">
        <v>222</v>
      </c>
      <c r="D107" s="225"/>
      <c r="E107" s="226">
        <v>6.3371000000000004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158</v>
      </c>
      <c r="AH107" s="210">
        <v>2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4">
      <c r="A108" s="217"/>
      <c r="B108" s="218"/>
      <c r="C108" s="265" t="s">
        <v>223</v>
      </c>
      <c r="D108" s="225"/>
      <c r="E108" s="226">
        <v>76.2012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158</v>
      </c>
      <c r="AH108" s="210">
        <v>2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4">
      <c r="A109" s="217"/>
      <c r="B109" s="218"/>
      <c r="C109" s="265" t="s">
        <v>224</v>
      </c>
      <c r="D109" s="225"/>
      <c r="E109" s="226">
        <v>47.009700000000002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158</v>
      </c>
      <c r="AH109" s="210">
        <v>2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4">
      <c r="A110" s="217"/>
      <c r="B110" s="218"/>
      <c r="C110" s="265" t="s">
        <v>225</v>
      </c>
      <c r="D110" s="225"/>
      <c r="E110" s="226">
        <v>23.963000000000001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158</v>
      </c>
      <c r="AH110" s="210">
        <v>2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4">
      <c r="A111" s="217"/>
      <c r="B111" s="218"/>
      <c r="C111" s="265" t="s">
        <v>226</v>
      </c>
      <c r="D111" s="225"/>
      <c r="E111" s="226">
        <v>51.961599999999997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158</v>
      </c>
      <c r="AH111" s="210">
        <v>2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0.399999999999999" outlineLevel="3" x14ac:dyDescent="0.4">
      <c r="A112" s="217"/>
      <c r="B112" s="218"/>
      <c r="C112" s="265" t="s">
        <v>227</v>
      </c>
      <c r="D112" s="225"/>
      <c r="E112" s="226">
        <v>98.806399999999996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158</v>
      </c>
      <c r="AH112" s="210">
        <v>2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4">
      <c r="A113" s="217"/>
      <c r="B113" s="218"/>
      <c r="C113" s="265" t="s">
        <v>228</v>
      </c>
      <c r="D113" s="225"/>
      <c r="E113" s="226">
        <v>131.98079999999999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158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4">
      <c r="A114" s="217"/>
      <c r="B114" s="218"/>
      <c r="C114" s="265" t="s">
        <v>229</v>
      </c>
      <c r="D114" s="225"/>
      <c r="E114" s="226">
        <v>-3.41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158</v>
      </c>
      <c r="AH114" s="210">
        <v>2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4">
      <c r="A115" s="217"/>
      <c r="B115" s="218"/>
      <c r="C115" s="266" t="s">
        <v>231</v>
      </c>
      <c r="D115" s="227"/>
      <c r="E115" s="228">
        <v>586.21370000000002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158</v>
      </c>
      <c r="AH115" s="210">
        <v>3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4">
      <c r="A116" s="217"/>
      <c r="B116" s="218"/>
      <c r="C116" s="264" t="s">
        <v>232</v>
      </c>
      <c r="D116" s="225"/>
      <c r="E116" s="226"/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158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4">
      <c r="A117" s="217"/>
      <c r="B117" s="218"/>
      <c r="C117" s="260" t="s">
        <v>246</v>
      </c>
      <c r="D117" s="223"/>
      <c r="E117" s="224">
        <v>674.14576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158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0.399999999999999" outlineLevel="1" x14ac:dyDescent="0.4">
      <c r="A118" s="237">
        <v>16</v>
      </c>
      <c r="B118" s="238" t="s">
        <v>247</v>
      </c>
      <c r="C118" s="258" t="s">
        <v>248</v>
      </c>
      <c r="D118" s="239" t="s">
        <v>249</v>
      </c>
      <c r="E118" s="240">
        <v>4</v>
      </c>
      <c r="F118" s="241"/>
      <c r="G118" s="242">
        <f>ROUND(E118*F118,2)</f>
        <v>0</v>
      </c>
      <c r="H118" s="241"/>
      <c r="I118" s="242">
        <f>ROUND(E118*H118,2)</f>
        <v>0</v>
      </c>
      <c r="J118" s="241"/>
      <c r="K118" s="242">
        <f>ROUND(E118*J118,2)</f>
        <v>0</v>
      </c>
      <c r="L118" s="242">
        <v>15</v>
      </c>
      <c r="M118" s="242">
        <f>G118*(1+L118/100)</f>
        <v>0</v>
      </c>
      <c r="N118" s="240">
        <v>1.8699999999999999E-3</v>
      </c>
      <c r="O118" s="240">
        <f>ROUND(E118*N118,2)</f>
        <v>0.01</v>
      </c>
      <c r="P118" s="240">
        <v>0</v>
      </c>
      <c r="Q118" s="240">
        <f>ROUND(E118*P118,2)</f>
        <v>0</v>
      </c>
      <c r="R118" s="242" t="s">
        <v>242</v>
      </c>
      <c r="S118" s="242" t="s">
        <v>151</v>
      </c>
      <c r="T118" s="243" t="s">
        <v>151</v>
      </c>
      <c r="U118" s="221">
        <v>0.47899999999999998</v>
      </c>
      <c r="V118" s="221">
        <f>ROUND(E118*U118,2)</f>
        <v>1.92</v>
      </c>
      <c r="W118" s="221"/>
      <c r="X118" s="221" t="s">
        <v>152</v>
      </c>
      <c r="Y118" s="221" t="s">
        <v>153</v>
      </c>
      <c r="Z118" s="210"/>
      <c r="AA118" s="210"/>
      <c r="AB118" s="210"/>
      <c r="AC118" s="210"/>
      <c r="AD118" s="210"/>
      <c r="AE118" s="210"/>
      <c r="AF118" s="210"/>
      <c r="AG118" s="210" t="s">
        <v>154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4">
      <c r="A119" s="217"/>
      <c r="B119" s="218"/>
      <c r="C119" s="261" t="s">
        <v>250</v>
      </c>
      <c r="D119" s="246"/>
      <c r="E119" s="246"/>
      <c r="F119" s="246"/>
      <c r="G119" s="246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187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0.399999999999999" outlineLevel="2" x14ac:dyDescent="0.4">
      <c r="A120" s="217"/>
      <c r="B120" s="218"/>
      <c r="C120" s="260" t="s">
        <v>251</v>
      </c>
      <c r="D120" s="223"/>
      <c r="E120" s="224">
        <v>4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158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4">
      <c r="A121" s="237">
        <v>17</v>
      </c>
      <c r="B121" s="238" t="s">
        <v>252</v>
      </c>
      <c r="C121" s="258" t="s">
        <v>253</v>
      </c>
      <c r="D121" s="239" t="s">
        <v>249</v>
      </c>
      <c r="E121" s="240">
        <v>77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15</v>
      </c>
      <c r="M121" s="242">
        <f>G121*(1+L121/100)</f>
        <v>0</v>
      </c>
      <c r="N121" s="240">
        <v>2.6099999999999999E-3</v>
      </c>
      <c r="O121" s="240">
        <f>ROUND(E121*N121,2)</f>
        <v>0.2</v>
      </c>
      <c r="P121" s="240">
        <v>0</v>
      </c>
      <c r="Q121" s="240">
        <f>ROUND(E121*P121,2)</f>
        <v>0</v>
      </c>
      <c r="R121" s="242" t="s">
        <v>242</v>
      </c>
      <c r="S121" s="242" t="s">
        <v>151</v>
      </c>
      <c r="T121" s="243" t="s">
        <v>151</v>
      </c>
      <c r="U121" s="221">
        <v>0.47899999999999998</v>
      </c>
      <c r="V121" s="221">
        <f>ROUND(E121*U121,2)</f>
        <v>36.880000000000003</v>
      </c>
      <c r="W121" s="221"/>
      <c r="X121" s="221" t="s">
        <v>152</v>
      </c>
      <c r="Y121" s="221" t="s">
        <v>153</v>
      </c>
      <c r="Z121" s="210"/>
      <c r="AA121" s="210"/>
      <c r="AB121" s="210"/>
      <c r="AC121" s="210"/>
      <c r="AD121" s="210"/>
      <c r="AE121" s="210"/>
      <c r="AF121" s="210"/>
      <c r="AG121" s="210" t="s">
        <v>154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4">
      <c r="A122" s="217"/>
      <c r="B122" s="218"/>
      <c r="C122" s="261" t="s">
        <v>250</v>
      </c>
      <c r="D122" s="246"/>
      <c r="E122" s="246"/>
      <c r="F122" s="246"/>
      <c r="G122" s="246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187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2" x14ac:dyDescent="0.4">
      <c r="A123" s="217"/>
      <c r="B123" s="218"/>
      <c r="C123" s="260" t="s">
        <v>254</v>
      </c>
      <c r="D123" s="223"/>
      <c r="E123" s="224">
        <v>77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158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4">
      <c r="A124" s="237">
        <v>18</v>
      </c>
      <c r="B124" s="238" t="s">
        <v>255</v>
      </c>
      <c r="C124" s="258" t="s">
        <v>256</v>
      </c>
      <c r="D124" s="239" t="s">
        <v>249</v>
      </c>
      <c r="E124" s="240">
        <v>23</v>
      </c>
      <c r="F124" s="241"/>
      <c r="G124" s="242">
        <f>ROUND(E124*F124,2)</f>
        <v>0</v>
      </c>
      <c r="H124" s="241"/>
      <c r="I124" s="242">
        <f>ROUND(E124*H124,2)</f>
        <v>0</v>
      </c>
      <c r="J124" s="241"/>
      <c r="K124" s="242">
        <f>ROUND(E124*J124,2)</f>
        <v>0</v>
      </c>
      <c r="L124" s="242">
        <v>15</v>
      </c>
      <c r="M124" s="242">
        <f>G124*(1+L124/100)</f>
        <v>0</v>
      </c>
      <c r="N124" s="240">
        <v>1.095E-2</v>
      </c>
      <c r="O124" s="240">
        <f>ROUND(E124*N124,2)</f>
        <v>0.25</v>
      </c>
      <c r="P124" s="240">
        <v>0</v>
      </c>
      <c r="Q124" s="240">
        <f>ROUND(E124*P124,2)</f>
        <v>0</v>
      </c>
      <c r="R124" s="242" t="s">
        <v>242</v>
      </c>
      <c r="S124" s="242" t="s">
        <v>151</v>
      </c>
      <c r="T124" s="243" t="s">
        <v>151</v>
      </c>
      <c r="U124" s="221">
        <v>2.0249999999999999</v>
      </c>
      <c r="V124" s="221">
        <f>ROUND(E124*U124,2)</f>
        <v>46.58</v>
      </c>
      <c r="W124" s="221"/>
      <c r="X124" s="221" t="s">
        <v>152</v>
      </c>
      <c r="Y124" s="221" t="s">
        <v>153</v>
      </c>
      <c r="Z124" s="210"/>
      <c r="AA124" s="210"/>
      <c r="AB124" s="210"/>
      <c r="AC124" s="210"/>
      <c r="AD124" s="210"/>
      <c r="AE124" s="210"/>
      <c r="AF124" s="210"/>
      <c r="AG124" s="210" t="s">
        <v>154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4">
      <c r="A125" s="217"/>
      <c r="B125" s="218"/>
      <c r="C125" s="259" t="s">
        <v>257</v>
      </c>
      <c r="D125" s="244"/>
      <c r="E125" s="244"/>
      <c r="F125" s="244"/>
      <c r="G125" s="244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156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4">
      <c r="A126" s="217"/>
      <c r="B126" s="218"/>
      <c r="C126" s="260" t="s">
        <v>258</v>
      </c>
      <c r="D126" s="223"/>
      <c r="E126" s="224">
        <v>23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158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4">
      <c r="A127" s="237">
        <v>19</v>
      </c>
      <c r="B127" s="238" t="s">
        <v>259</v>
      </c>
      <c r="C127" s="258" t="s">
        <v>260</v>
      </c>
      <c r="D127" s="239" t="s">
        <v>249</v>
      </c>
      <c r="E127" s="240">
        <v>45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15</v>
      </c>
      <c r="M127" s="242">
        <f>G127*(1+L127/100)</f>
        <v>0</v>
      </c>
      <c r="N127" s="240">
        <v>3.81E-3</v>
      </c>
      <c r="O127" s="240">
        <f>ROUND(E127*N127,2)</f>
        <v>0.17</v>
      </c>
      <c r="P127" s="240">
        <v>0</v>
      </c>
      <c r="Q127" s="240">
        <f>ROUND(E127*P127,2)</f>
        <v>0</v>
      </c>
      <c r="R127" s="242" t="s">
        <v>242</v>
      </c>
      <c r="S127" s="242" t="s">
        <v>151</v>
      </c>
      <c r="T127" s="243" t="s">
        <v>151</v>
      </c>
      <c r="U127" s="221">
        <v>0.83299999999999996</v>
      </c>
      <c r="V127" s="221">
        <f>ROUND(E127*U127,2)</f>
        <v>37.49</v>
      </c>
      <c r="W127" s="221"/>
      <c r="X127" s="221" t="s">
        <v>152</v>
      </c>
      <c r="Y127" s="221" t="s">
        <v>153</v>
      </c>
      <c r="Z127" s="210"/>
      <c r="AA127" s="210"/>
      <c r="AB127" s="210"/>
      <c r="AC127" s="210"/>
      <c r="AD127" s="210"/>
      <c r="AE127" s="210"/>
      <c r="AF127" s="210"/>
      <c r="AG127" s="210" t="s">
        <v>154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4">
      <c r="A128" s="217"/>
      <c r="B128" s="218"/>
      <c r="C128" s="259" t="s">
        <v>257</v>
      </c>
      <c r="D128" s="244"/>
      <c r="E128" s="244"/>
      <c r="F128" s="244"/>
      <c r="G128" s="244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156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4">
      <c r="A129" s="217"/>
      <c r="B129" s="218"/>
      <c r="C129" s="260" t="s">
        <v>261</v>
      </c>
      <c r="D129" s="223"/>
      <c r="E129" s="224">
        <v>45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158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0.399999999999999" outlineLevel="1" x14ac:dyDescent="0.4">
      <c r="A130" s="237">
        <v>20</v>
      </c>
      <c r="B130" s="238" t="s">
        <v>262</v>
      </c>
      <c r="C130" s="258" t="s">
        <v>263</v>
      </c>
      <c r="D130" s="239" t="s">
        <v>249</v>
      </c>
      <c r="E130" s="240">
        <v>81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15</v>
      </c>
      <c r="M130" s="242">
        <f>G130*(1+L130/100)</f>
        <v>0</v>
      </c>
      <c r="N130" s="240">
        <v>5.9500000000000004E-3</v>
      </c>
      <c r="O130" s="240">
        <f>ROUND(E130*N130,2)</f>
        <v>0.48</v>
      </c>
      <c r="P130" s="240">
        <v>0</v>
      </c>
      <c r="Q130" s="240">
        <f>ROUND(E130*P130,2)</f>
        <v>0</v>
      </c>
      <c r="R130" s="242" t="s">
        <v>242</v>
      </c>
      <c r="S130" s="242" t="s">
        <v>151</v>
      </c>
      <c r="T130" s="243" t="s">
        <v>151</v>
      </c>
      <c r="U130" s="221">
        <v>1.5469999999999999</v>
      </c>
      <c r="V130" s="221">
        <f>ROUND(E130*U130,2)</f>
        <v>125.31</v>
      </c>
      <c r="W130" s="221"/>
      <c r="X130" s="221" t="s">
        <v>152</v>
      </c>
      <c r="Y130" s="221" t="s">
        <v>153</v>
      </c>
      <c r="Z130" s="210"/>
      <c r="AA130" s="210"/>
      <c r="AB130" s="210"/>
      <c r="AC130" s="210"/>
      <c r="AD130" s="210"/>
      <c r="AE130" s="210"/>
      <c r="AF130" s="210"/>
      <c r="AG130" s="210" t="s">
        <v>154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4">
      <c r="A131" s="217"/>
      <c r="B131" s="218"/>
      <c r="C131" s="259" t="s">
        <v>257</v>
      </c>
      <c r="D131" s="244"/>
      <c r="E131" s="244"/>
      <c r="F131" s="244"/>
      <c r="G131" s="244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156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4">
      <c r="A132" s="217"/>
      <c r="B132" s="218"/>
      <c r="C132" s="260" t="s">
        <v>264</v>
      </c>
      <c r="D132" s="223"/>
      <c r="E132" s="224">
        <v>81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158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4">
      <c r="A133" s="237">
        <v>21</v>
      </c>
      <c r="B133" s="238" t="s">
        <v>265</v>
      </c>
      <c r="C133" s="258" t="s">
        <v>266</v>
      </c>
      <c r="D133" s="239" t="s">
        <v>249</v>
      </c>
      <c r="E133" s="240">
        <v>13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15</v>
      </c>
      <c r="M133" s="242">
        <f>G133*(1+L133/100)</f>
        <v>0</v>
      </c>
      <c r="N133" s="240">
        <v>9.2999999999999992E-3</v>
      </c>
      <c r="O133" s="240">
        <f>ROUND(E133*N133,2)</f>
        <v>0.12</v>
      </c>
      <c r="P133" s="240">
        <v>0</v>
      </c>
      <c r="Q133" s="240">
        <f>ROUND(E133*P133,2)</f>
        <v>0</v>
      </c>
      <c r="R133" s="242" t="s">
        <v>242</v>
      </c>
      <c r="S133" s="242" t="s">
        <v>151</v>
      </c>
      <c r="T133" s="243" t="s">
        <v>151</v>
      </c>
      <c r="U133" s="221">
        <v>1.3080000000000001</v>
      </c>
      <c r="V133" s="221">
        <f>ROUND(E133*U133,2)</f>
        <v>17</v>
      </c>
      <c r="W133" s="221"/>
      <c r="X133" s="221" t="s">
        <v>152</v>
      </c>
      <c r="Y133" s="221" t="s">
        <v>153</v>
      </c>
      <c r="Z133" s="210"/>
      <c r="AA133" s="210"/>
      <c r="AB133" s="210"/>
      <c r="AC133" s="210"/>
      <c r="AD133" s="210"/>
      <c r="AE133" s="210"/>
      <c r="AF133" s="210"/>
      <c r="AG133" s="210" t="s">
        <v>154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4">
      <c r="A134" s="217"/>
      <c r="B134" s="218"/>
      <c r="C134" s="259" t="s">
        <v>267</v>
      </c>
      <c r="D134" s="244"/>
      <c r="E134" s="244"/>
      <c r="F134" s="244"/>
      <c r="G134" s="244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156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4">
      <c r="A135" s="217"/>
      <c r="B135" s="218"/>
      <c r="C135" s="260" t="s">
        <v>268</v>
      </c>
      <c r="D135" s="223"/>
      <c r="E135" s="224">
        <v>13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158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4">
      <c r="A136" s="237">
        <v>22</v>
      </c>
      <c r="B136" s="238" t="s">
        <v>269</v>
      </c>
      <c r="C136" s="258" t="s">
        <v>270</v>
      </c>
      <c r="D136" s="239" t="s">
        <v>249</v>
      </c>
      <c r="E136" s="240">
        <v>4</v>
      </c>
      <c r="F136" s="241"/>
      <c r="G136" s="242">
        <f>ROUND(E136*F136,2)</f>
        <v>0</v>
      </c>
      <c r="H136" s="241"/>
      <c r="I136" s="242">
        <f>ROUND(E136*H136,2)</f>
        <v>0</v>
      </c>
      <c r="J136" s="241"/>
      <c r="K136" s="242">
        <f>ROUND(E136*J136,2)</f>
        <v>0</v>
      </c>
      <c r="L136" s="242">
        <v>15</v>
      </c>
      <c r="M136" s="242">
        <f>G136*(1+L136/100)</f>
        <v>0</v>
      </c>
      <c r="N136" s="240">
        <v>1.5900000000000001E-3</v>
      </c>
      <c r="O136" s="240">
        <f>ROUND(E136*N136,2)</f>
        <v>0.01</v>
      </c>
      <c r="P136" s="240">
        <v>0</v>
      </c>
      <c r="Q136" s="240">
        <f>ROUND(E136*P136,2)</f>
        <v>0</v>
      </c>
      <c r="R136" s="242" t="s">
        <v>242</v>
      </c>
      <c r="S136" s="242" t="s">
        <v>151</v>
      </c>
      <c r="T136" s="243" t="s">
        <v>151</v>
      </c>
      <c r="U136" s="221">
        <v>0.36454999999999999</v>
      </c>
      <c r="V136" s="221">
        <f>ROUND(E136*U136,2)</f>
        <v>1.46</v>
      </c>
      <c r="W136" s="221"/>
      <c r="X136" s="221" t="s">
        <v>152</v>
      </c>
      <c r="Y136" s="221" t="s">
        <v>153</v>
      </c>
      <c r="Z136" s="210"/>
      <c r="AA136" s="210"/>
      <c r="AB136" s="210"/>
      <c r="AC136" s="210"/>
      <c r="AD136" s="210"/>
      <c r="AE136" s="210"/>
      <c r="AF136" s="210"/>
      <c r="AG136" s="210" t="s">
        <v>154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4">
      <c r="A137" s="217"/>
      <c r="B137" s="218"/>
      <c r="C137" s="261" t="s">
        <v>271</v>
      </c>
      <c r="D137" s="246"/>
      <c r="E137" s="246"/>
      <c r="F137" s="246"/>
      <c r="G137" s="246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187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0.399999999999999" outlineLevel="2" x14ac:dyDescent="0.4">
      <c r="A138" s="217"/>
      <c r="B138" s="218"/>
      <c r="C138" s="260" t="s">
        <v>272</v>
      </c>
      <c r="D138" s="223"/>
      <c r="E138" s="224">
        <v>4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158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4">
      <c r="A139" s="237">
        <v>23</v>
      </c>
      <c r="B139" s="238" t="s">
        <v>273</v>
      </c>
      <c r="C139" s="258" t="s">
        <v>274</v>
      </c>
      <c r="D139" s="239" t="s">
        <v>249</v>
      </c>
      <c r="E139" s="240">
        <v>26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15</v>
      </c>
      <c r="M139" s="242">
        <f>G139*(1+L139/100)</f>
        <v>0</v>
      </c>
      <c r="N139" s="240">
        <v>2.4599999999999999E-3</v>
      </c>
      <c r="O139" s="240">
        <f>ROUND(E139*N139,2)</f>
        <v>0.06</v>
      </c>
      <c r="P139" s="240">
        <v>0</v>
      </c>
      <c r="Q139" s="240">
        <f>ROUND(E139*P139,2)</f>
        <v>0</v>
      </c>
      <c r="R139" s="242" t="s">
        <v>242</v>
      </c>
      <c r="S139" s="242" t="s">
        <v>151</v>
      </c>
      <c r="T139" s="243" t="s">
        <v>151</v>
      </c>
      <c r="U139" s="221">
        <v>0.36454999999999999</v>
      </c>
      <c r="V139" s="221">
        <f>ROUND(E139*U139,2)</f>
        <v>9.48</v>
      </c>
      <c r="W139" s="221"/>
      <c r="X139" s="221" t="s">
        <v>152</v>
      </c>
      <c r="Y139" s="221" t="s">
        <v>153</v>
      </c>
      <c r="Z139" s="210"/>
      <c r="AA139" s="210"/>
      <c r="AB139" s="210"/>
      <c r="AC139" s="210"/>
      <c r="AD139" s="210"/>
      <c r="AE139" s="210"/>
      <c r="AF139" s="210"/>
      <c r="AG139" s="210" t="s">
        <v>154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4">
      <c r="A140" s="217"/>
      <c r="B140" s="218"/>
      <c r="C140" s="261" t="s">
        <v>271</v>
      </c>
      <c r="D140" s="246"/>
      <c r="E140" s="246"/>
      <c r="F140" s="246"/>
      <c r="G140" s="246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187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4">
      <c r="A141" s="217"/>
      <c r="B141" s="218"/>
      <c r="C141" s="260" t="s">
        <v>275</v>
      </c>
      <c r="D141" s="223"/>
      <c r="E141" s="224">
        <v>26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158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4">
      <c r="A142" s="237">
        <v>24</v>
      </c>
      <c r="B142" s="238" t="s">
        <v>276</v>
      </c>
      <c r="C142" s="258" t="s">
        <v>277</v>
      </c>
      <c r="D142" s="239" t="s">
        <v>249</v>
      </c>
      <c r="E142" s="240">
        <v>40</v>
      </c>
      <c r="F142" s="241"/>
      <c r="G142" s="242">
        <f>ROUND(E142*F142,2)</f>
        <v>0</v>
      </c>
      <c r="H142" s="241"/>
      <c r="I142" s="242">
        <f>ROUND(E142*H142,2)</f>
        <v>0</v>
      </c>
      <c r="J142" s="241"/>
      <c r="K142" s="242">
        <f>ROUND(E142*J142,2)</f>
        <v>0</v>
      </c>
      <c r="L142" s="242">
        <v>15</v>
      </c>
      <c r="M142" s="242">
        <f>G142*(1+L142/100)</f>
        <v>0</v>
      </c>
      <c r="N142" s="240">
        <v>2.8800000000000002E-3</v>
      </c>
      <c r="O142" s="240">
        <f>ROUND(E142*N142,2)</f>
        <v>0.12</v>
      </c>
      <c r="P142" s="240">
        <v>0</v>
      </c>
      <c r="Q142" s="240">
        <f>ROUND(E142*P142,2)</f>
        <v>0</v>
      </c>
      <c r="R142" s="242" t="s">
        <v>242</v>
      </c>
      <c r="S142" s="242" t="s">
        <v>151</v>
      </c>
      <c r="T142" s="243" t="s">
        <v>151</v>
      </c>
      <c r="U142" s="221">
        <v>0.56508000000000003</v>
      </c>
      <c r="V142" s="221">
        <f>ROUND(E142*U142,2)</f>
        <v>22.6</v>
      </c>
      <c r="W142" s="221"/>
      <c r="X142" s="221" t="s">
        <v>152</v>
      </c>
      <c r="Y142" s="221" t="s">
        <v>153</v>
      </c>
      <c r="Z142" s="210"/>
      <c r="AA142" s="210"/>
      <c r="AB142" s="210"/>
      <c r="AC142" s="210"/>
      <c r="AD142" s="210"/>
      <c r="AE142" s="210"/>
      <c r="AF142" s="210"/>
      <c r="AG142" s="210" t="s">
        <v>154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4">
      <c r="A143" s="217"/>
      <c r="B143" s="218"/>
      <c r="C143" s="261" t="s">
        <v>278</v>
      </c>
      <c r="D143" s="246"/>
      <c r="E143" s="246"/>
      <c r="F143" s="246"/>
      <c r="G143" s="246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187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4">
      <c r="A144" s="217"/>
      <c r="B144" s="218"/>
      <c r="C144" s="260" t="s">
        <v>279</v>
      </c>
      <c r="D144" s="223"/>
      <c r="E144" s="224">
        <v>40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158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4">
      <c r="A145" s="237">
        <v>25</v>
      </c>
      <c r="B145" s="238" t="s">
        <v>280</v>
      </c>
      <c r="C145" s="258" t="s">
        <v>281</v>
      </c>
      <c r="D145" s="239" t="s">
        <v>161</v>
      </c>
      <c r="E145" s="240">
        <v>586.21370000000002</v>
      </c>
      <c r="F145" s="241"/>
      <c r="G145" s="242">
        <f>ROUND(E145*F145,2)</f>
        <v>0</v>
      </c>
      <c r="H145" s="241"/>
      <c r="I145" s="242">
        <f>ROUND(E145*H145,2)</f>
        <v>0</v>
      </c>
      <c r="J145" s="241"/>
      <c r="K145" s="242">
        <f>ROUND(E145*J145,2)</f>
        <v>0</v>
      </c>
      <c r="L145" s="242">
        <v>15</v>
      </c>
      <c r="M145" s="242">
        <f>G145*(1+L145/100)</f>
        <v>0</v>
      </c>
      <c r="N145" s="240">
        <v>0</v>
      </c>
      <c r="O145" s="240">
        <f>ROUND(E145*N145,2)</f>
        <v>0</v>
      </c>
      <c r="P145" s="240">
        <v>7.3200000000000001E-3</v>
      </c>
      <c r="Q145" s="240">
        <f>ROUND(E145*P145,2)</f>
        <v>4.29</v>
      </c>
      <c r="R145" s="242" t="s">
        <v>242</v>
      </c>
      <c r="S145" s="242" t="s">
        <v>151</v>
      </c>
      <c r="T145" s="243" t="s">
        <v>151</v>
      </c>
      <c r="U145" s="221">
        <v>0.10580000000000001</v>
      </c>
      <c r="V145" s="221">
        <f>ROUND(E145*U145,2)</f>
        <v>62.02</v>
      </c>
      <c r="W145" s="221"/>
      <c r="X145" s="221" t="s">
        <v>152</v>
      </c>
      <c r="Y145" s="221" t="s">
        <v>153</v>
      </c>
      <c r="Z145" s="210"/>
      <c r="AA145" s="210"/>
      <c r="AB145" s="210"/>
      <c r="AC145" s="210"/>
      <c r="AD145" s="210"/>
      <c r="AE145" s="210"/>
      <c r="AF145" s="210"/>
      <c r="AG145" s="210" t="s">
        <v>154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4">
      <c r="A146" s="217"/>
      <c r="B146" s="218"/>
      <c r="C146" s="260" t="s">
        <v>282</v>
      </c>
      <c r="D146" s="223"/>
      <c r="E146" s="224"/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158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4">
      <c r="A147" s="217"/>
      <c r="B147" s="218"/>
      <c r="C147" s="260" t="s">
        <v>283</v>
      </c>
      <c r="D147" s="223"/>
      <c r="E147" s="224">
        <v>38.542749999999998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158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4">
      <c r="A148" s="217"/>
      <c r="B148" s="218"/>
      <c r="C148" s="260" t="s">
        <v>284</v>
      </c>
      <c r="D148" s="223"/>
      <c r="E148" s="224">
        <v>73.8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158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4">
      <c r="A149" s="217"/>
      <c r="B149" s="218"/>
      <c r="C149" s="260" t="s">
        <v>285</v>
      </c>
      <c r="D149" s="223"/>
      <c r="E149" s="224">
        <v>38.224400000000003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158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4">
      <c r="A150" s="217"/>
      <c r="B150" s="218"/>
      <c r="C150" s="260" t="s">
        <v>286</v>
      </c>
      <c r="D150" s="223"/>
      <c r="E150" s="224">
        <v>2.7967499999999998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158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4">
      <c r="A151" s="217"/>
      <c r="B151" s="218"/>
      <c r="C151" s="260" t="s">
        <v>287</v>
      </c>
      <c r="D151" s="223"/>
      <c r="E151" s="224">
        <v>6.3371000000000004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158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4">
      <c r="A152" s="217"/>
      <c r="B152" s="218"/>
      <c r="C152" s="260" t="s">
        <v>288</v>
      </c>
      <c r="D152" s="223"/>
      <c r="E152" s="224">
        <v>76.2012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158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4">
      <c r="A153" s="217"/>
      <c r="B153" s="218"/>
      <c r="C153" s="260" t="s">
        <v>289</v>
      </c>
      <c r="D153" s="223"/>
      <c r="E153" s="224">
        <v>47.009700000000002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158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4">
      <c r="A154" s="217"/>
      <c r="B154" s="218"/>
      <c r="C154" s="260" t="s">
        <v>290</v>
      </c>
      <c r="D154" s="223"/>
      <c r="E154" s="224">
        <v>23.963000000000001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158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4">
      <c r="A155" s="217"/>
      <c r="B155" s="218"/>
      <c r="C155" s="260" t="s">
        <v>291</v>
      </c>
      <c r="D155" s="223"/>
      <c r="E155" s="224">
        <v>51.961599999999997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158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0.399999999999999" outlineLevel="3" x14ac:dyDescent="0.4">
      <c r="A156" s="217"/>
      <c r="B156" s="218"/>
      <c r="C156" s="260" t="s">
        <v>292</v>
      </c>
      <c r="D156" s="223"/>
      <c r="E156" s="224">
        <v>98.806399999999996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158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4">
      <c r="A157" s="217"/>
      <c r="B157" s="218"/>
      <c r="C157" s="260" t="s">
        <v>293</v>
      </c>
      <c r="D157" s="223"/>
      <c r="E157" s="224">
        <v>131.98079999999999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158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4">
      <c r="A158" s="217"/>
      <c r="B158" s="218"/>
      <c r="C158" s="260" t="s">
        <v>294</v>
      </c>
      <c r="D158" s="223"/>
      <c r="E158" s="224">
        <v>-3.41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158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4">
      <c r="A159" s="237">
        <v>26</v>
      </c>
      <c r="B159" s="238" t="s">
        <v>295</v>
      </c>
      <c r="C159" s="258" t="s">
        <v>296</v>
      </c>
      <c r="D159" s="239" t="s">
        <v>149</v>
      </c>
      <c r="E159" s="240">
        <v>4</v>
      </c>
      <c r="F159" s="241"/>
      <c r="G159" s="242">
        <f>ROUND(E159*F159,2)</f>
        <v>0</v>
      </c>
      <c r="H159" s="241"/>
      <c r="I159" s="242">
        <f>ROUND(E159*H159,2)</f>
        <v>0</v>
      </c>
      <c r="J159" s="241"/>
      <c r="K159" s="242">
        <f>ROUND(E159*J159,2)</f>
        <v>0</v>
      </c>
      <c r="L159" s="242">
        <v>15</v>
      </c>
      <c r="M159" s="242">
        <f>G159*(1+L159/100)</f>
        <v>0</v>
      </c>
      <c r="N159" s="240">
        <v>0</v>
      </c>
      <c r="O159" s="240">
        <f>ROUND(E159*N159,2)</f>
        <v>0</v>
      </c>
      <c r="P159" s="240">
        <v>2.0080000000000001E-2</v>
      </c>
      <c r="Q159" s="240">
        <f>ROUND(E159*P159,2)</f>
        <v>0.08</v>
      </c>
      <c r="R159" s="242" t="s">
        <v>242</v>
      </c>
      <c r="S159" s="242" t="s">
        <v>151</v>
      </c>
      <c r="T159" s="243" t="s">
        <v>151</v>
      </c>
      <c r="U159" s="221">
        <v>0.1196</v>
      </c>
      <c r="V159" s="221">
        <f>ROUND(E159*U159,2)</f>
        <v>0.48</v>
      </c>
      <c r="W159" s="221"/>
      <c r="X159" s="221" t="s">
        <v>152</v>
      </c>
      <c r="Y159" s="221" t="s">
        <v>153</v>
      </c>
      <c r="Z159" s="210"/>
      <c r="AA159" s="210"/>
      <c r="AB159" s="210"/>
      <c r="AC159" s="210"/>
      <c r="AD159" s="210"/>
      <c r="AE159" s="210"/>
      <c r="AF159" s="210"/>
      <c r="AG159" s="210" t="s">
        <v>154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4">
      <c r="A160" s="217"/>
      <c r="B160" s="218"/>
      <c r="C160" s="260" t="s">
        <v>297</v>
      </c>
      <c r="D160" s="223"/>
      <c r="E160" s="224">
        <v>1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158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4">
      <c r="A161" s="217"/>
      <c r="B161" s="218"/>
      <c r="C161" s="260" t="s">
        <v>298</v>
      </c>
      <c r="D161" s="223"/>
      <c r="E161" s="224">
        <v>3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158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4">
      <c r="A162" s="237">
        <v>27</v>
      </c>
      <c r="B162" s="238" t="s">
        <v>299</v>
      </c>
      <c r="C162" s="258" t="s">
        <v>300</v>
      </c>
      <c r="D162" s="239" t="s">
        <v>249</v>
      </c>
      <c r="E162" s="240">
        <v>107.62</v>
      </c>
      <c r="F162" s="241"/>
      <c r="G162" s="242">
        <f>ROUND(E162*F162,2)</f>
        <v>0</v>
      </c>
      <c r="H162" s="241"/>
      <c r="I162" s="242">
        <f>ROUND(E162*H162,2)</f>
        <v>0</v>
      </c>
      <c r="J162" s="241"/>
      <c r="K162" s="242">
        <f>ROUND(E162*J162,2)</f>
        <v>0</v>
      </c>
      <c r="L162" s="242">
        <v>15</v>
      </c>
      <c r="M162" s="242">
        <f>G162*(1+L162/100)</f>
        <v>0</v>
      </c>
      <c r="N162" s="240">
        <v>0</v>
      </c>
      <c r="O162" s="240">
        <f>ROUND(E162*N162,2)</f>
        <v>0</v>
      </c>
      <c r="P162" s="240">
        <v>3.5599999999999998E-3</v>
      </c>
      <c r="Q162" s="240">
        <f>ROUND(E162*P162,2)</f>
        <v>0.38</v>
      </c>
      <c r="R162" s="242" t="s">
        <v>242</v>
      </c>
      <c r="S162" s="242" t="s">
        <v>151</v>
      </c>
      <c r="T162" s="243" t="s">
        <v>151</v>
      </c>
      <c r="U162" s="221">
        <v>8.0500000000000002E-2</v>
      </c>
      <c r="V162" s="221">
        <f>ROUND(E162*U162,2)</f>
        <v>8.66</v>
      </c>
      <c r="W162" s="221"/>
      <c r="X162" s="221" t="s">
        <v>152</v>
      </c>
      <c r="Y162" s="221" t="s">
        <v>153</v>
      </c>
      <c r="Z162" s="210"/>
      <c r="AA162" s="210"/>
      <c r="AB162" s="210"/>
      <c r="AC162" s="210"/>
      <c r="AD162" s="210"/>
      <c r="AE162" s="210"/>
      <c r="AF162" s="210"/>
      <c r="AG162" s="210" t="s">
        <v>154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0.399999999999999" outlineLevel="2" x14ac:dyDescent="0.4">
      <c r="A163" s="217"/>
      <c r="B163" s="218"/>
      <c r="C163" s="260" t="s">
        <v>301</v>
      </c>
      <c r="D163" s="223"/>
      <c r="E163" s="224"/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158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4">
      <c r="A164" s="217"/>
      <c r="B164" s="218"/>
      <c r="C164" s="260" t="s">
        <v>302</v>
      </c>
      <c r="D164" s="223"/>
      <c r="E164" s="224">
        <v>53.51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158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4">
      <c r="A165" s="217"/>
      <c r="B165" s="218"/>
      <c r="C165" s="260" t="s">
        <v>303</v>
      </c>
      <c r="D165" s="223"/>
      <c r="E165" s="224">
        <v>54.11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158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4">
      <c r="A166" s="217">
        <v>28</v>
      </c>
      <c r="B166" s="218" t="s">
        <v>304</v>
      </c>
      <c r="C166" s="262" t="s">
        <v>305</v>
      </c>
      <c r="D166" s="219" t="s">
        <v>0</v>
      </c>
      <c r="E166" s="247"/>
      <c r="F166" s="222"/>
      <c r="G166" s="221">
        <f>ROUND(E166*F166,2)</f>
        <v>0</v>
      </c>
      <c r="H166" s="222"/>
      <c r="I166" s="221">
        <f>ROUND(E166*H166,2)</f>
        <v>0</v>
      </c>
      <c r="J166" s="222"/>
      <c r="K166" s="221">
        <f>ROUND(E166*J166,2)</f>
        <v>0</v>
      </c>
      <c r="L166" s="221">
        <v>15</v>
      </c>
      <c r="M166" s="221">
        <f>G166*(1+L166/100)</f>
        <v>0</v>
      </c>
      <c r="N166" s="220">
        <v>0</v>
      </c>
      <c r="O166" s="220">
        <f>ROUND(E166*N166,2)</f>
        <v>0</v>
      </c>
      <c r="P166" s="220">
        <v>0</v>
      </c>
      <c r="Q166" s="220">
        <f>ROUND(E166*P166,2)</f>
        <v>0</v>
      </c>
      <c r="R166" s="221" t="s">
        <v>242</v>
      </c>
      <c r="S166" s="221" t="s">
        <v>151</v>
      </c>
      <c r="T166" s="221" t="s">
        <v>151</v>
      </c>
      <c r="U166" s="221">
        <v>0</v>
      </c>
      <c r="V166" s="221">
        <f>ROUND(E166*U166,2)</f>
        <v>0</v>
      </c>
      <c r="W166" s="221"/>
      <c r="X166" s="221" t="s">
        <v>177</v>
      </c>
      <c r="Y166" s="221" t="s">
        <v>153</v>
      </c>
      <c r="Z166" s="210"/>
      <c r="AA166" s="210"/>
      <c r="AB166" s="210"/>
      <c r="AC166" s="210"/>
      <c r="AD166" s="210"/>
      <c r="AE166" s="210"/>
      <c r="AF166" s="210"/>
      <c r="AG166" s="210" t="s">
        <v>178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4">
      <c r="A167" s="217"/>
      <c r="B167" s="218"/>
      <c r="C167" s="263" t="s">
        <v>239</v>
      </c>
      <c r="D167" s="248"/>
      <c r="E167" s="248"/>
      <c r="F167" s="248"/>
      <c r="G167" s="248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156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x14ac:dyDescent="0.4">
      <c r="A168" s="230" t="s">
        <v>145</v>
      </c>
      <c r="B168" s="231" t="s">
        <v>100</v>
      </c>
      <c r="C168" s="257" t="s">
        <v>101</v>
      </c>
      <c r="D168" s="232"/>
      <c r="E168" s="233"/>
      <c r="F168" s="234"/>
      <c r="G168" s="234">
        <f>SUMIF(AG169:AG213,"&lt;&gt;NOR",G169:G213)</f>
        <v>0</v>
      </c>
      <c r="H168" s="234"/>
      <c r="I168" s="234">
        <f>SUM(I169:I213)</f>
        <v>0</v>
      </c>
      <c r="J168" s="234"/>
      <c r="K168" s="234">
        <f>SUM(K169:K213)</f>
        <v>0</v>
      </c>
      <c r="L168" s="234"/>
      <c r="M168" s="234">
        <f>SUM(M169:M213)</f>
        <v>0</v>
      </c>
      <c r="N168" s="233"/>
      <c r="O168" s="233">
        <f>SUM(O169:O213)</f>
        <v>0.43</v>
      </c>
      <c r="P168" s="233"/>
      <c r="Q168" s="233">
        <f>SUM(Q169:Q213)</f>
        <v>0.11</v>
      </c>
      <c r="R168" s="234"/>
      <c r="S168" s="234"/>
      <c r="T168" s="235"/>
      <c r="U168" s="229"/>
      <c r="V168" s="229">
        <f>SUM(V169:V213)</f>
        <v>102</v>
      </c>
      <c r="W168" s="229"/>
      <c r="X168" s="229"/>
      <c r="Y168" s="229"/>
      <c r="AG168" t="s">
        <v>146</v>
      </c>
    </row>
    <row r="169" spans="1:60" outlineLevel="1" x14ac:dyDescent="0.4">
      <c r="A169" s="237">
        <v>29</v>
      </c>
      <c r="B169" s="238" t="s">
        <v>306</v>
      </c>
      <c r="C169" s="258" t="s">
        <v>307</v>
      </c>
      <c r="D169" s="239" t="s">
        <v>161</v>
      </c>
      <c r="E169" s="240">
        <v>586.21370000000002</v>
      </c>
      <c r="F169" s="241"/>
      <c r="G169" s="242">
        <f>ROUND(E169*F169,2)</f>
        <v>0</v>
      </c>
      <c r="H169" s="241"/>
      <c r="I169" s="242">
        <f>ROUND(E169*H169,2)</f>
        <v>0</v>
      </c>
      <c r="J169" s="241"/>
      <c r="K169" s="242">
        <f>ROUND(E169*J169,2)</f>
        <v>0</v>
      </c>
      <c r="L169" s="242">
        <v>15</v>
      </c>
      <c r="M169" s="242">
        <f>G169*(1+L169/100)</f>
        <v>0</v>
      </c>
      <c r="N169" s="240">
        <v>0</v>
      </c>
      <c r="O169" s="240">
        <f>ROUND(E169*N169,2)</f>
        <v>0</v>
      </c>
      <c r="P169" s="240">
        <v>1.8000000000000001E-4</v>
      </c>
      <c r="Q169" s="240">
        <f>ROUND(E169*P169,2)</f>
        <v>0.11</v>
      </c>
      <c r="R169" s="242" t="s">
        <v>308</v>
      </c>
      <c r="S169" s="242" t="s">
        <v>151</v>
      </c>
      <c r="T169" s="243" t="s">
        <v>151</v>
      </c>
      <c r="U169" s="221">
        <v>0.03</v>
      </c>
      <c r="V169" s="221">
        <f>ROUND(E169*U169,2)</f>
        <v>17.59</v>
      </c>
      <c r="W169" s="221"/>
      <c r="X169" s="221" t="s">
        <v>152</v>
      </c>
      <c r="Y169" s="221" t="s">
        <v>153</v>
      </c>
      <c r="Z169" s="210"/>
      <c r="AA169" s="210"/>
      <c r="AB169" s="210"/>
      <c r="AC169" s="210"/>
      <c r="AD169" s="210"/>
      <c r="AE169" s="210"/>
      <c r="AF169" s="210"/>
      <c r="AG169" s="210" t="s">
        <v>154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4">
      <c r="A170" s="217"/>
      <c r="B170" s="218"/>
      <c r="C170" s="260" t="s">
        <v>309</v>
      </c>
      <c r="D170" s="223"/>
      <c r="E170" s="224"/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158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4">
      <c r="A171" s="217"/>
      <c r="B171" s="218"/>
      <c r="C171" s="260" t="s">
        <v>283</v>
      </c>
      <c r="D171" s="223"/>
      <c r="E171" s="224">
        <v>38.542749999999998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158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4">
      <c r="A172" s="217"/>
      <c r="B172" s="218"/>
      <c r="C172" s="260" t="s">
        <v>284</v>
      </c>
      <c r="D172" s="223"/>
      <c r="E172" s="224">
        <v>73.8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158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4">
      <c r="A173" s="217"/>
      <c r="B173" s="218"/>
      <c r="C173" s="260" t="s">
        <v>285</v>
      </c>
      <c r="D173" s="223"/>
      <c r="E173" s="224">
        <v>38.224400000000003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158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4">
      <c r="A174" s="217"/>
      <c r="B174" s="218"/>
      <c r="C174" s="260" t="s">
        <v>286</v>
      </c>
      <c r="D174" s="223"/>
      <c r="E174" s="224">
        <v>2.7967499999999998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158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4">
      <c r="A175" s="217"/>
      <c r="B175" s="218"/>
      <c r="C175" s="260" t="s">
        <v>287</v>
      </c>
      <c r="D175" s="223"/>
      <c r="E175" s="224">
        <v>6.3371000000000004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158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4">
      <c r="A176" s="217"/>
      <c r="B176" s="218"/>
      <c r="C176" s="260" t="s">
        <v>288</v>
      </c>
      <c r="D176" s="223"/>
      <c r="E176" s="224">
        <v>76.2012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158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4">
      <c r="A177" s="217"/>
      <c r="B177" s="218"/>
      <c r="C177" s="260" t="s">
        <v>289</v>
      </c>
      <c r="D177" s="223"/>
      <c r="E177" s="224">
        <v>47.009700000000002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158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4">
      <c r="A178" s="217"/>
      <c r="B178" s="218"/>
      <c r="C178" s="260" t="s">
        <v>290</v>
      </c>
      <c r="D178" s="223"/>
      <c r="E178" s="224">
        <v>23.963000000000001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158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4">
      <c r="A179" s="217"/>
      <c r="B179" s="218"/>
      <c r="C179" s="260" t="s">
        <v>291</v>
      </c>
      <c r="D179" s="223"/>
      <c r="E179" s="224">
        <v>51.961599999999997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158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3" x14ac:dyDescent="0.4">
      <c r="A180" s="217"/>
      <c r="B180" s="218"/>
      <c r="C180" s="260" t="s">
        <v>292</v>
      </c>
      <c r="D180" s="223"/>
      <c r="E180" s="224">
        <v>98.806399999999996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158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4">
      <c r="A181" s="217"/>
      <c r="B181" s="218"/>
      <c r="C181" s="260" t="s">
        <v>293</v>
      </c>
      <c r="D181" s="223"/>
      <c r="E181" s="224">
        <v>131.98079999999999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158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4">
      <c r="A182" s="217"/>
      <c r="B182" s="218"/>
      <c r="C182" s="260" t="s">
        <v>294</v>
      </c>
      <c r="D182" s="223"/>
      <c r="E182" s="224">
        <v>-3.41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158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4">
      <c r="A183" s="237">
        <v>30</v>
      </c>
      <c r="B183" s="238" t="s">
        <v>310</v>
      </c>
      <c r="C183" s="258" t="s">
        <v>311</v>
      </c>
      <c r="D183" s="239" t="s">
        <v>161</v>
      </c>
      <c r="E183" s="240">
        <v>703.45644000000004</v>
      </c>
      <c r="F183" s="241"/>
      <c r="G183" s="242">
        <f>ROUND(E183*F183,2)</f>
        <v>0</v>
      </c>
      <c r="H183" s="241"/>
      <c r="I183" s="242">
        <f>ROUND(E183*H183,2)</f>
        <v>0</v>
      </c>
      <c r="J183" s="241"/>
      <c r="K183" s="242">
        <f>ROUND(E183*J183,2)</f>
        <v>0</v>
      </c>
      <c r="L183" s="242">
        <v>15</v>
      </c>
      <c r="M183" s="242">
        <f>G183*(1+L183/100)</f>
        <v>0</v>
      </c>
      <c r="N183" s="240">
        <v>6.0999999999999997E-4</v>
      </c>
      <c r="O183" s="240">
        <f>ROUND(E183*N183,2)</f>
        <v>0.43</v>
      </c>
      <c r="P183" s="240">
        <v>0</v>
      </c>
      <c r="Q183" s="240">
        <f>ROUND(E183*P183,2)</f>
        <v>0</v>
      </c>
      <c r="R183" s="242" t="s">
        <v>308</v>
      </c>
      <c r="S183" s="242" t="s">
        <v>151</v>
      </c>
      <c r="T183" s="243" t="s">
        <v>151</v>
      </c>
      <c r="U183" s="221">
        <v>0.12</v>
      </c>
      <c r="V183" s="221">
        <f>ROUND(E183*U183,2)</f>
        <v>84.41</v>
      </c>
      <c r="W183" s="221"/>
      <c r="X183" s="221" t="s">
        <v>152</v>
      </c>
      <c r="Y183" s="221" t="s">
        <v>153</v>
      </c>
      <c r="Z183" s="210"/>
      <c r="AA183" s="210"/>
      <c r="AB183" s="210"/>
      <c r="AC183" s="210"/>
      <c r="AD183" s="210"/>
      <c r="AE183" s="210"/>
      <c r="AF183" s="210"/>
      <c r="AG183" s="210" t="s">
        <v>154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4">
      <c r="A184" s="217"/>
      <c r="B184" s="218"/>
      <c r="C184" s="261" t="s">
        <v>312</v>
      </c>
      <c r="D184" s="246"/>
      <c r="E184" s="246"/>
      <c r="F184" s="246"/>
      <c r="G184" s="246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187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4">
      <c r="A185" s="217"/>
      <c r="B185" s="218"/>
      <c r="C185" s="264" t="s">
        <v>216</v>
      </c>
      <c r="D185" s="225"/>
      <c r="E185" s="226"/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158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4">
      <c r="A186" s="217"/>
      <c r="B186" s="218"/>
      <c r="C186" s="265" t="s">
        <v>313</v>
      </c>
      <c r="D186" s="225"/>
      <c r="E186" s="226"/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158</v>
      </c>
      <c r="AH186" s="210">
        <v>2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4">
      <c r="A187" s="217"/>
      <c r="B187" s="218"/>
      <c r="C187" s="265" t="s">
        <v>218</v>
      </c>
      <c r="D187" s="225"/>
      <c r="E187" s="226">
        <v>38.542749999999998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158</v>
      </c>
      <c r="AH187" s="210">
        <v>2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4">
      <c r="A188" s="217"/>
      <c r="B188" s="218"/>
      <c r="C188" s="265" t="s">
        <v>219</v>
      </c>
      <c r="D188" s="225"/>
      <c r="E188" s="226">
        <v>73.8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158</v>
      </c>
      <c r="AH188" s="210">
        <v>2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4">
      <c r="A189" s="217"/>
      <c r="B189" s="218"/>
      <c r="C189" s="265" t="s">
        <v>220</v>
      </c>
      <c r="D189" s="225"/>
      <c r="E189" s="226">
        <v>38.224400000000003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158</v>
      </c>
      <c r="AH189" s="210">
        <v>2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4">
      <c r="A190" s="217"/>
      <c r="B190" s="218"/>
      <c r="C190" s="265" t="s">
        <v>221</v>
      </c>
      <c r="D190" s="225"/>
      <c r="E190" s="226">
        <v>2.7967499999999998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158</v>
      </c>
      <c r="AH190" s="210">
        <v>2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4">
      <c r="A191" s="217"/>
      <c r="B191" s="218"/>
      <c r="C191" s="265" t="s">
        <v>222</v>
      </c>
      <c r="D191" s="225"/>
      <c r="E191" s="226">
        <v>6.3371000000000004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158</v>
      </c>
      <c r="AH191" s="210">
        <v>2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4">
      <c r="A192" s="217"/>
      <c r="B192" s="218"/>
      <c r="C192" s="265" t="s">
        <v>223</v>
      </c>
      <c r="D192" s="225"/>
      <c r="E192" s="226">
        <v>76.2012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158</v>
      </c>
      <c r="AH192" s="210">
        <v>2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4">
      <c r="A193" s="217"/>
      <c r="B193" s="218"/>
      <c r="C193" s="265" t="s">
        <v>224</v>
      </c>
      <c r="D193" s="225"/>
      <c r="E193" s="226">
        <v>47.009700000000002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158</v>
      </c>
      <c r="AH193" s="210">
        <v>2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4">
      <c r="A194" s="217"/>
      <c r="B194" s="218"/>
      <c r="C194" s="265" t="s">
        <v>225</v>
      </c>
      <c r="D194" s="225"/>
      <c r="E194" s="226">
        <v>23.963000000000001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158</v>
      </c>
      <c r="AH194" s="210">
        <v>2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4">
      <c r="A195" s="217"/>
      <c r="B195" s="218"/>
      <c r="C195" s="265" t="s">
        <v>226</v>
      </c>
      <c r="D195" s="225"/>
      <c r="E195" s="226">
        <v>51.961599999999997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158</v>
      </c>
      <c r="AH195" s="210">
        <v>2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0.399999999999999" outlineLevel="3" x14ac:dyDescent="0.4">
      <c r="A196" s="217"/>
      <c r="B196" s="218"/>
      <c r="C196" s="265" t="s">
        <v>227</v>
      </c>
      <c r="D196" s="225"/>
      <c r="E196" s="226">
        <v>98.806399999999996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158</v>
      </c>
      <c r="AH196" s="210">
        <v>2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4">
      <c r="A197" s="217"/>
      <c r="B197" s="218"/>
      <c r="C197" s="265" t="s">
        <v>228</v>
      </c>
      <c r="D197" s="225"/>
      <c r="E197" s="226">
        <v>131.98079999999999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158</v>
      </c>
      <c r="AH197" s="210">
        <v>2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4">
      <c r="A198" s="217"/>
      <c r="B198" s="218"/>
      <c r="C198" s="265" t="s">
        <v>229</v>
      </c>
      <c r="D198" s="225"/>
      <c r="E198" s="226">
        <v>-3.41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158</v>
      </c>
      <c r="AH198" s="210">
        <v>2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4">
      <c r="A199" s="217"/>
      <c r="B199" s="218"/>
      <c r="C199" s="266" t="s">
        <v>231</v>
      </c>
      <c r="D199" s="227"/>
      <c r="E199" s="228">
        <v>586.21370000000002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158</v>
      </c>
      <c r="AH199" s="210">
        <v>3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4">
      <c r="A200" s="217"/>
      <c r="B200" s="218"/>
      <c r="C200" s="264" t="s">
        <v>232</v>
      </c>
      <c r="D200" s="225"/>
      <c r="E200" s="226"/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158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4">
      <c r="A201" s="217"/>
      <c r="B201" s="218"/>
      <c r="C201" s="260" t="s">
        <v>314</v>
      </c>
      <c r="D201" s="223"/>
      <c r="E201" s="224">
        <v>703.45644000000004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158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4">
      <c r="A202" s="237">
        <v>31</v>
      </c>
      <c r="B202" s="238" t="s">
        <v>315</v>
      </c>
      <c r="C202" s="258" t="s">
        <v>316</v>
      </c>
      <c r="D202" s="239" t="s">
        <v>149</v>
      </c>
      <c r="E202" s="240">
        <v>1</v>
      </c>
      <c r="F202" s="241"/>
      <c r="G202" s="242">
        <f>ROUND(E202*F202,2)</f>
        <v>0</v>
      </c>
      <c r="H202" s="241"/>
      <c r="I202" s="242">
        <f>ROUND(E202*H202,2)</f>
        <v>0</v>
      </c>
      <c r="J202" s="241"/>
      <c r="K202" s="242">
        <f>ROUND(E202*J202,2)</f>
        <v>0</v>
      </c>
      <c r="L202" s="242">
        <v>15</v>
      </c>
      <c r="M202" s="242">
        <f>G202*(1+L202/100)</f>
        <v>0</v>
      </c>
      <c r="N202" s="240">
        <v>0</v>
      </c>
      <c r="O202" s="240">
        <f>ROUND(E202*N202,2)</f>
        <v>0</v>
      </c>
      <c r="P202" s="240">
        <v>0</v>
      </c>
      <c r="Q202" s="240">
        <f>ROUND(E202*P202,2)</f>
        <v>0</v>
      </c>
      <c r="R202" s="242"/>
      <c r="S202" s="242" t="s">
        <v>193</v>
      </c>
      <c r="T202" s="243" t="s">
        <v>194</v>
      </c>
      <c r="U202" s="221">
        <v>0</v>
      </c>
      <c r="V202" s="221">
        <f>ROUND(E202*U202,2)</f>
        <v>0</v>
      </c>
      <c r="W202" s="221"/>
      <c r="X202" s="221" t="s">
        <v>152</v>
      </c>
      <c r="Y202" s="221" t="s">
        <v>153</v>
      </c>
      <c r="Z202" s="210"/>
      <c r="AA202" s="210"/>
      <c r="AB202" s="210"/>
      <c r="AC202" s="210"/>
      <c r="AD202" s="210"/>
      <c r="AE202" s="210"/>
      <c r="AF202" s="210"/>
      <c r="AG202" s="210" t="s">
        <v>154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2" x14ac:dyDescent="0.4">
      <c r="A203" s="217"/>
      <c r="B203" s="218"/>
      <c r="C203" s="260" t="s">
        <v>317</v>
      </c>
      <c r="D203" s="223"/>
      <c r="E203" s="224">
        <v>1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158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4">
      <c r="A204" s="237">
        <v>32</v>
      </c>
      <c r="B204" s="238" t="s">
        <v>318</v>
      </c>
      <c r="C204" s="258" t="s">
        <v>319</v>
      </c>
      <c r="D204" s="239" t="s">
        <v>149</v>
      </c>
      <c r="E204" s="240">
        <v>1</v>
      </c>
      <c r="F204" s="241"/>
      <c r="G204" s="242">
        <f>ROUND(E204*F204,2)</f>
        <v>0</v>
      </c>
      <c r="H204" s="241"/>
      <c r="I204" s="242">
        <f>ROUND(E204*H204,2)</f>
        <v>0</v>
      </c>
      <c r="J204" s="241"/>
      <c r="K204" s="242">
        <f>ROUND(E204*J204,2)</f>
        <v>0</v>
      </c>
      <c r="L204" s="242">
        <v>15</v>
      </c>
      <c r="M204" s="242">
        <f>G204*(1+L204/100)</f>
        <v>0</v>
      </c>
      <c r="N204" s="240">
        <v>0</v>
      </c>
      <c r="O204" s="240">
        <f>ROUND(E204*N204,2)</f>
        <v>0</v>
      </c>
      <c r="P204" s="240">
        <v>0</v>
      </c>
      <c r="Q204" s="240">
        <f>ROUND(E204*P204,2)</f>
        <v>0</v>
      </c>
      <c r="R204" s="242"/>
      <c r="S204" s="242" t="s">
        <v>193</v>
      </c>
      <c r="T204" s="243" t="s">
        <v>194</v>
      </c>
      <c r="U204" s="221">
        <v>0</v>
      </c>
      <c r="V204" s="221">
        <f>ROUND(E204*U204,2)</f>
        <v>0</v>
      </c>
      <c r="W204" s="221"/>
      <c r="X204" s="221" t="s">
        <v>152</v>
      </c>
      <c r="Y204" s="221" t="s">
        <v>153</v>
      </c>
      <c r="Z204" s="210"/>
      <c r="AA204" s="210"/>
      <c r="AB204" s="210"/>
      <c r="AC204" s="210"/>
      <c r="AD204" s="210"/>
      <c r="AE204" s="210"/>
      <c r="AF204" s="210"/>
      <c r="AG204" s="210" t="s">
        <v>154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0.399999999999999" outlineLevel="2" x14ac:dyDescent="0.4">
      <c r="A205" s="217"/>
      <c r="B205" s="218"/>
      <c r="C205" s="260" t="s">
        <v>320</v>
      </c>
      <c r="D205" s="223"/>
      <c r="E205" s="224">
        <v>1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158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4">
      <c r="A206" s="237">
        <v>33</v>
      </c>
      <c r="B206" s="238" t="s">
        <v>321</v>
      </c>
      <c r="C206" s="258" t="s">
        <v>322</v>
      </c>
      <c r="D206" s="239" t="s">
        <v>149</v>
      </c>
      <c r="E206" s="240">
        <v>3</v>
      </c>
      <c r="F206" s="241"/>
      <c r="G206" s="242">
        <f>ROUND(E206*F206,2)</f>
        <v>0</v>
      </c>
      <c r="H206" s="241"/>
      <c r="I206" s="242">
        <f>ROUND(E206*H206,2)</f>
        <v>0</v>
      </c>
      <c r="J206" s="241"/>
      <c r="K206" s="242">
        <f>ROUND(E206*J206,2)</f>
        <v>0</v>
      </c>
      <c r="L206" s="242">
        <v>15</v>
      </c>
      <c r="M206" s="242">
        <f>G206*(1+L206/100)</f>
        <v>0</v>
      </c>
      <c r="N206" s="240">
        <v>0</v>
      </c>
      <c r="O206" s="240">
        <f>ROUND(E206*N206,2)</f>
        <v>0</v>
      </c>
      <c r="P206" s="240">
        <v>0</v>
      </c>
      <c r="Q206" s="240">
        <f>ROUND(E206*P206,2)</f>
        <v>0</v>
      </c>
      <c r="R206" s="242"/>
      <c r="S206" s="242" t="s">
        <v>193</v>
      </c>
      <c r="T206" s="243" t="s">
        <v>194</v>
      </c>
      <c r="U206" s="221">
        <v>0</v>
      </c>
      <c r="V206" s="221">
        <f>ROUND(E206*U206,2)</f>
        <v>0</v>
      </c>
      <c r="W206" s="221"/>
      <c r="X206" s="221" t="s">
        <v>152</v>
      </c>
      <c r="Y206" s="221" t="s">
        <v>153</v>
      </c>
      <c r="Z206" s="210"/>
      <c r="AA206" s="210"/>
      <c r="AB206" s="210"/>
      <c r="AC206" s="210"/>
      <c r="AD206" s="210"/>
      <c r="AE206" s="210"/>
      <c r="AF206" s="210"/>
      <c r="AG206" s="210" t="s">
        <v>154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4">
      <c r="A207" s="217"/>
      <c r="B207" s="218"/>
      <c r="C207" s="260" t="s">
        <v>323</v>
      </c>
      <c r="D207" s="223"/>
      <c r="E207" s="224">
        <v>3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158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4">
      <c r="A208" s="237">
        <v>34</v>
      </c>
      <c r="B208" s="238" t="s">
        <v>324</v>
      </c>
      <c r="C208" s="258" t="s">
        <v>325</v>
      </c>
      <c r="D208" s="239" t="s">
        <v>149</v>
      </c>
      <c r="E208" s="240">
        <v>1</v>
      </c>
      <c r="F208" s="241"/>
      <c r="G208" s="242">
        <f>ROUND(E208*F208,2)</f>
        <v>0</v>
      </c>
      <c r="H208" s="241"/>
      <c r="I208" s="242">
        <f>ROUND(E208*H208,2)</f>
        <v>0</v>
      </c>
      <c r="J208" s="241"/>
      <c r="K208" s="242">
        <f>ROUND(E208*J208,2)</f>
        <v>0</v>
      </c>
      <c r="L208" s="242">
        <v>15</v>
      </c>
      <c r="M208" s="242">
        <f>G208*(1+L208/100)</f>
        <v>0</v>
      </c>
      <c r="N208" s="240">
        <v>0</v>
      </c>
      <c r="O208" s="240">
        <f>ROUND(E208*N208,2)</f>
        <v>0</v>
      </c>
      <c r="P208" s="240">
        <v>0</v>
      </c>
      <c r="Q208" s="240">
        <f>ROUND(E208*P208,2)</f>
        <v>0</v>
      </c>
      <c r="R208" s="242"/>
      <c r="S208" s="242" t="s">
        <v>193</v>
      </c>
      <c r="T208" s="243" t="s">
        <v>194</v>
      </c>
      <c r="U208" s="221">
        <v>0</v>
      </c>
      <c r="V208" s="221">
        <f>ROUND(E208*U208,2)</f>
        <v>0</v>
      </c>
      <c r="W208" s="221"/>
      <c r="X208" s="221" t="s">
        <v>152</v>
      </c>
      <c r="Y208" s="221" t="s">
        <v>153</v>
      </c>
      <c r="Z208" s="210"/>
      <c r="AA208" s="210"/>
      <c r="AB208" s="210"/>
      <c r="AC208" s="210"/>
      <c r="AD208" s="210"/>
      <c r="AE208" s="210"/>
      <c r="AF208" s="210"/>
      <c r="AG208" s="210" t="s">
        <v>154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4">
      <c r="A209" s="217"/>
      <c r="B209" s="218"/>
      <c r="C209" s="260" t="s">
        <v>326</v>
      </c>
      <c r="D209" s="223"/>
      <c r="E209" s="224">
        <v>1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158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4">
      <c r="A210" s="237">
        <v>35</v>
      </c>
      <c r="B210" s="238" t="s">
        <v>327</v>
      </c>
      <c r="C210" s="258" t="s">
        <v>328</v>
      </c>
      <c r="D210" s="239" t="s">
        <v>149</v>
      </c>
      <c r="E210" s="240">
        <v>1</v>
      </c>
      <c r="F210" s="241"/>
      <c r="G210" s="242">
        <f>ROUND(E210*F210,2)</f>
        <v>0</v>
      </c>
      <c r="H210" s="241"/>
      <c r="I210" s="242">
        <f>ROUND(E210*H210,2)</f>
        <v>0</v>
      </c>
      <c r="J210" s="241"/>
      <c r="K210" s="242">
        <f>ROUND(E210*J210,2)</f>
        <v>0</v>
      </c>
      <c r="L210" s="242">
        <v>15</v>
      </c>
      <c r="M210" s="242">
        <f>G210*(1+L210/100)</f>
        <v>0</v>
      </c>
      <c r="N210" s="240">
        <v>0</v>
      </c>
      <c r="O210" s="240">
        <f>ROUND(E210*N210,2)</f>
        <v>0</v>
      </c>
      <c r="P210" s="240">
        <v>0</v>
      </c>
      <c r="Q210" s="240">
        <f>ROUND(E210*P210,2)</f>
        <v>0</v>
      </c>
      <c r="R210" s="242"/>
      <c r="S210" s="242" t="s">
        <v>193</v>
      </c>
      <c r="T210" s="243" t="s">
        <v>194</v>
      </c>
      <c r="U210" s="221">
        <v>0</v>
      </c>
      <c r="V210" s="221">
        <f>ROUND(E210*U210,2)</f>
        <v>0</v>
      </c>
      <c r="W210" s="221"/>
      <c r="X210" s="221" t="s">
        <v>152</v>
      </c>
      <c r="Y210" s="221" t="s">
        <v>153</v>
      </c>
      <c r="Z210" s="210"/>
      <c r="AA210" s="210"/>
      <c r="AB210" s="210"/>
      <c r="AC210" s="210"/>
      <c r="AD210" s="210"/>
      <c r="AE210" s="210"/>
      <c r="AF210" s="210"/>
      <c r="AG210" s="210" t="s">
        <v>154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4">
      <c r="A211" s="217"/>
      <c r="B211" s="218"/>
      <c r="C211" s="260" t="s">
        <v>329</v>
      </c>
      <c r="D211" s="223"/>
      <c r="E211" s="224">
        <v>1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158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4">
      <c r="A212" s="217">
        <v>36</v>
      </c>
      <c r="B212" s="218" t="s">
        <v>330</v>
      </c>
      <c r="C212" s="262" t="s">
        <v>331</v>
      </c>
      <c r="D212" s="219" t="s">
        <v>0</v>
      </c>
      <c r="E212" s="247"/>
      <c r="F212" s="222"/>
      <c r="G212" s="221">
        <f>ROUND(E212*F212,2)</f>
        <v>0</v>
      </c>
      <c r="H212" s="222"/>
      <c r="I212" s="221">
        <f>ROUND(E212*H212,2)</f>
        <v>0</v>
      </c>
      <c r="J212" s="222"/>
      <c r="K212" s="221">
        <f>ROUND(E212*J212,2)</f>
        <v>0</v>
      </c>
      <c r="L212" s="221">
        <v>15</v>
      </c>
      <c r="M212" s="221">
        <f>G212*(1+L212/100)</f>
        <v>0</v>
      </c>
      <c r="N212" s="220">
        <v>0</v>
      </c>
      <c r="O212" s="220">
        <f>ROUND(E212*N212,2)</f>
        <v>0</v>
      </c>
      <c r="P212" s="220">
        <v>0</v>
      </c>
      <c r="Q212" s="220">
        <f>ROUND(E212*P212,2)</f>
        <v>0</v>
      </c>
      <c r="R212" s="221" t="s">
        <v>308</v>
      </c>
      <c r="S212" s="221" t="s">
        <v>151</v>
      </c>
      <c r="T212" s="221" t="s">
        <v>151</v>
      </c>
      <c r="U212" s="221">
        <v>2.3E-2</v>
      </c>
      <c r="V212" s="221">
        <f>ROUND(E212*U212,2)</f>
        <v>0</v>
      </c>
      <c r="W212" s="221"/>
      <c r="X212" s="221" t="s">
        <v>177</v>
      </c>
      <c r="Y212" s="221" t="s">
        <v>153</v>
      </c>
      <c r="Z212" s="210"/>
      <c r="AA212" s="210"/>
      <c r="AB212" s="210"/>
      <c r="AC212" s="210"/>
      <c r="AD212" s="210"/>
      <c r="AE212" s="210"/>
      <c r="AF212" s="210"/>
      <c r="AG212" s="210" t="s">
        <v>178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4">
      <c r="A213" s="217"/>
      <c r="B213" s="218"/>
      <c r="C213" s="263" t="s">
        <v>239</v>
      </c>
      <c r="D213" s="248"/>
      <c r="E213" s="248"/>
      <c r="F213" s="248"/>
      <c r="G213" s="248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156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x14ac:dyDescent="0.4">
      <c r="A214" s="230" t="s">
        <v>145</v>
      </c>
      <c r="B214" s="231" t="s">
        <v>104</v>
      </c>
      <c r="C214" s="257" t="s">
        <v>105</v>
      </c>
      <c r="D214" s="232"/>
      <c r="E214" s="233"/>
      <c r="F214" s="234"/>
      <c r="G214" s="234">
        <f>SUMIF(AG215:AG220,"&lt;&gt;NOR",G215:G220)</f>
        <v>0</v>
      </c>
      <c r="H214" s="234"/>
      <c r="I214" s="234">
        <f>SUM(I215:I220)</f>
        <v>0</v>
      </c>
      <c r="J214" s="234"/>
      <c r="K214" s="234">
        <f>SUM(K215:K220)</f>
        <v>0</v>
      </c>
      <c r="L214" s="234"/>
      <c r="M214" s="234">
        <f>SUM(M215:M220)</f>
        <v>0</v>
      </c>
      <c r="N214" s="233"/>
      <c r="O214" s="233">
        <f>SUM(O215:O220)</f>
        <v>0.01</v>
      </c>
      <c r="P214" s="233"/>
      <c r="Q214" s="233">
        <f>SUM(Q215:Q220)</f>
        <v>0.15</v>
      </c>
      <c r="R214" s="234"/>
      <c r="S214" s="234"/>
      <c r="T214" s="235"/>
      <c r="U214" s="229"/>
      <c r="V214" s="229">
        <f>SUM(V215:V220)</f>
        <v>6</v>
      </c>
      <c r="W214" s="229"/>
      <c r="X214" s="229"/>
      <c r="Y214" s="229"/>
      <c r="AG214" t="s">
        <v>146</v>
      </c>
    </row>
    <row r="215" spans="1:60" outlineLevel="1" x14ac:dyDescent="0.4">
      <c r="A215" s="237">
        <v>37</v>
      </c>
      <c r="B215" s="238" t="s">
        <v>332</v>
      </c>
      <c r="C215" s="258" t="s">
        <v>333</v>
      </c>
      <c r="D215" s="239" t="s">
        <v>334</v>
      </c>
      <c r="E215" s="240">
        <v>146.30000000000001</v>
      </c>
      <c r="F215" s="241"/>
      <c r="G215" s="242">
        <f>ROUND(E215*F215,2)</f>
        <v>0</v>
      </c>
      <c r="H215" s="241"/>
      <c r="I215" s="242">
        <f>ROUND(E215*H215,2)</f>
        <v>0</v>
      </c>
      <c r="J215" s="241"/>
      <c r="K215" s="242">
        <f>ROUND(E215*J215,2)</f>
        <v>0</v>
      </c>
      <c r="L215" s="242">
        <v>15</v>
      </c>
      <c r="M215" s="242">
        <f>G215*(1+L215/100)</f>
        <v>0</v>
      </c>
      <c r="N215" s="240">
        <v>5.0000000000000002E-5</v>
      </c>
      <c r="O215" s="240">
        <f>ROUND(E215*N215,2)</f>
        <v>0.01</v>
      </c>
      <c r="P215" s="240">
        <v>1E-3</v>
      </c>
      <c r="Q215" s="240">
        <f>ROUND(E215*P215,2)</f>
        <v>0.15</v>
      </c>
      <c r="R215" s="242" t="s">
        <v>335</v>
      </c>
      <c r="S215" s="242" t="s">
        <v>151</v>
      </c>
      <c r="T215" s="243" t="s">
        <v>151</v>
      </c>
      <c r="U215" s="221">
        <v>4.1000000000000002E-2</v>
      </c>
      <c r="V215" s="221">
        <f>ROUND(E215*U215,2)</f>
        <v>6</v>
      </c>
      <c r="W215" s="221"/>
      <c r="X215" s="221" t="s">
        <v>152</v>
      </c>
      <c r="Y215" s="221" t="s">
        <v>153</v>
      </c>
      <c r="Z215" s="210"/>
      <c r="AA215" s="210"/>
      <c r="AB215" s="210"/>
      <c r="AC215" s="210"/>
      <c r="AD215" s="210"/>
      <c r="AE215" s="210"/>
      <c r="AF215" s="210"/>
      <c r="AG215" s="210" t="s">
        <v>154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4">
      <c r="A216" s="217"/>
      <c r="B216" s="218"/>
      <c r="C216" s="260" t="s">
        <v>336</v>
      </c>
      <c r="D216" s="223"/>
      <c r="E216" s="224">
        <v>146.30000000000001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158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4">
      <c r="A217" s="237">
        <v>38</v>
      </c>
      <c r="B217" s="238" t="s">
        <v>337</v>
      </c>
      <c r="C217" s="258" t="s">
        <v>338</v>
      </c>
      <c r="D217" s="239" t="s">
        <v>339</v>
      </c>
      <c r="E217" s="240">
        <v>1</v>
      </c>
      <c r="F217" s="241"/>
      <c r="G217" s="242">
        <f>ROUND(E217*F217,2)</f>
        <v>0</v>
      </c>
      <c r="H217" s="241"/>
      <c r="I217" s="242">
        <f>ROUND(E217*H217,2)</f>
        <v>0</v>
      </c>
      <c r="J217" s="241"/>
      <c r="K217" s="242">
        <f>ROUND(E217*J217,2)</f>
        <v>0</v>
      </c>
      <c r="L217" s="242">
        <v>15</v>
      </c>
      <c r="M217" s="242">
        <f>G217*(1+L217/100)</f>
        <v>0</v>
      </c>
      <c r="N217" s="240">
        <v>0</v>
      </c>
      <c r="O217" s="240">
        <f>ROUND(E217*N217,2)</f>
        <v>0</v>
      </c>
      <c r="P217" s="240">
        <v>0</v>
      </c>
      <c r="Q217" s="240">
        <f>ROUND(E217*P217,2)</f>
        <v>0</v>
      </c>
      <c r="R217" s="242"/>
      <c r="S217" s="242" t="s">
        <v>193</v>
      </c>
      <c r="T217" s="243" t="s">
        <v>194</v>
      </c>
      <c r="U217" s="221">
        <v>0</v>
      </c>
      <c r="V217" s="221">
        <f>ROUND(E217*U217,2)</f>
        <v>0</v>
      </c>
      <c r="W217" s="221"/>
      <c r="X217" s="221" t="s">
        <v>152</v>
      </c>
      <c r="Y217" s="221" t="s">
        <v>153</v>
      </c>
      <c r="Z217" s="210"/>
      <c r="AA217" s="210"/>
      <c r="AB217" s="210"/>
      <c r="AC217" s="210"/>
      <c r="AD217" s="210"/>
      <c r="AE217" s="210"/>
      <c r="AF217" s="210"/>
      <c r="AG217" s="210" t="s">
        <v>154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4">
      <c r="A218" s="217"/>
      <c r="B218" s="218"/>
      <c r="C218" s="260" t="s">
        <v>340</v>
      </c>
      <c r="D218" s="223"/>
      <c r="E218" s="224">
        <v>1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158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4">
      <c r="A219" s="217">
        <v>39</v>
      </c>
      <c r="B219" s="218" t="s">
        <v>341</v>
      </c>
      <c r="C219" s="262" t="s">
        <v>342</v>
      </c>
      <c r="D219" s="219" t="s">
        <v>0</v>
      </c>
      <c r="E219" s="247"/>
      <c r="F219" s="222"/>
      <c r="G219" s="221">
        <f>ROUND(E219*F219,2)</f>
        <v>0</v>
      </c>
      <c r="H219" s="222"/>
      <c r="I219" s="221">
        <f>ROUND(E219*H219,2)</f>
        <v>0</v>
      </c>
      <c r="J219" s="222"/>
      <c r="K219" s="221">
        <f>ROUND(E219*J219,2)</f>
        <v>0</v>
      </c>
      <c r="L219" s="221">
        <v>15</v>
      </c>
      <c r="M219" s="221">
        <f>G219*(1+L219/100)</f>
        <v>0</v>
      </c>
      <c r="N219" s="220">
        <v>0</v>
      </c>
      <c r="O219" s="220">
        <f>ROUND(E219*N219,2)</f>
        <v>0</v>
      </c>
      <c r="P219" s="220">
        <v>0</v>
      </c>
      <c r="Q219" s="220">
        <f>ROUND(E219*P219,2)</f>
        <v>0</v>
      </c>
      <c r="R219" s="221" t="s">
        <v>335</v>
      </c>
      <c r="S219" s="221" t="s">
        <v>151</v>
      </c>
      <c r="T219" s="221" t="s">
        <v>151</v>
      </c>
      <c r="U219" s="221">
        <v>0</v>
      </c>
      <c r="V219" s="221">
        <f>ROUND(E219*U219,2)</f>
        <v>0</v>
      </c>
      <c r="W219" s="221"/>
      <c r="X219" s="221" t="s">
        <v>177</v>
      </c>
      <c r="Y219" s="221" t="s">
        <v>153</v>
      </c>
      <c r="Z219" s="210"/>
      <c r="AA219" s="210"/>
      <c r="AB219" s="210"/>
      <c r="AC219" s="210"/>
      <c r="AD219" s="210"/>
      <c r="AE219" s="210"/>
      <c r="AF219" s="210"/>
      <c r="AG219" s="210" t="s">
        <v>178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4">
      <c r="A220" s="217"/>
      <c r="B220" s="218"/>
      <c r="C220" s="263" t="s">
        <v>239</v>
      </c>
      <c r="D220" s="248"/>
      <c r="E220" s="248"/>
      <c r="F220" s="248"/>
      <c r="G220" s="248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156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x14ac:dyDescent="0.4">
      <c r="A221" s="230" t="s">
        <v>145</v>
      </c>
      <c r="B221" s="231" t="s">
        <v>106</v>
      </c>
      <c r="C221" s="257" t="s">
        <v>107</v>
      </c>
      <c r="D221" s="232"/>
      <c r="E221" s="233"/>
      <c r="F221" s="234"/>
      <c r="G221" s="234">
        <f>SUMIF(AG222:AG229,"&lt;&gt;NOR",G222:G229)</f>
        <v>0</v>
      </c>
      <c r="H221" s="234"/>
      <c r="I221" s="234">
        <f>SUM(I222:I229)</f>
        <v>0</v>
      </c>
      <c r="J221" s="234"/>
      <c r="K221" s="234">
        <f>SUM(K222:K229)</f>
        <v>0</v>
      </c>
      <c r="L221" s="234"/>
      <c r="M221" s="234">
        <f>SUM(M222:M229)</f>
        <v>0</v>
      </c>
      <c r="N221" s="233"/>
      <c r="O221" s="233">
        <f>SUM(O222:O229)</f>
        <v>0</v>
      </c>
      <c r="P221" s="233"/>
      <c r="Q221" s="233">
        <f>SUM(Q222:Q229)</f>
        <v>0</v>
      </c>
      <c r="R221" s="234"/>
      <c r="S221" s="234"/>
      <c r="T221" s="235"/>
      <c r="U221" s="229"/>
      <c r="V221" s="229">
        <f>SUM(V222:V229)</f>
        <v>0.26</v>
      </c>
      <c r="W221" s="229"/>
      <c r="X221" s="229"/>
      <c r="Y221" s="229"/>
      <c r="AG221" t="s">
        <v>146</v>
      </c>
    </row>
    <row r="222" spans="1:60" outlineLevel="1" x14ac:dyDescent="0.4">
      <c r="A222" s="237">
        <v>40</v>
      </c>
      <c r="B222" s="238" t="s">
        <v>343</v>
      </c>
      <c r="C222" s="258" t="s">
        <v>344</v>
      </c>
      <c r="D222" s="239" t="s">
        <v>161</v>
      </c>
      <c r="E222" s="240">
        <v>1.54</v>
      </c>
      <c r="F222" s="241"/>
      <c r="G222" s="242">
        <f>ROUND(E222*F222,2)</f>
        <v>0</v>
      </c>
      <c r="H222" s="241"/>
      <c r="I222" s="242">
        <f>ROUND(E222*H222,2)</f>
        <v>0</v>
      </c>
      <c r="J222" s="241"/>
      <c r="K222" s="242">
        <f>ROUND(E222*J222,2)</f>
        <v>0</v>
      </c>
      <c r="L222" s="242">
        <v>15</v>
      </c>
      <c r="M222" s="242">
        <f>G222*(1+L222/100)</f>
        <v>0</v>
      </c>
      <c r="N222" s="240">
        <v>2.0000000000000001E-4</v>
      </c>
      <c r="O222" s="240">
        <f>ROUND(E222*N222,2)</f>
        <v>0</v>
      </c>
      <c r="P222" s="240">
        <v>0</v>
      </c>
      <c r="Q222" s="240">
        <f>ROUND(E222*P222,2)</f>
        <v>0</v>
      </c>
      <c r="R222" s="242" t="s">
        <v>345</v>
      </c>
      <c r="S222" s="242" t="s">
        <v>151</v>
      </c>
      <c r="T222" s="243" t="s">
        <v>151</v>
      </c>
      <c r="U222" s="221">
        <v>9.2999999999999999E-2</v>
      </c>
      <c r="V222" s="221">
        <f>ROUND(E222*U222,2)</f>
        <v>0.14000000000000001</v>
      </c>
      <c r="W222" s="221"/>
      <c r="X222" s="221" t="s">
        <v>152</v>
      </c>
      <c r="Y222" s="221" t="s">
        <v>153</v>
      </c>
      <c r="Z222" s="210"/>
      <c r="AA222" s="210"/>
      <c r="AB222" s="210"/>
      <c r="AC222" s="210"/>
      <c r="AD222" s="210"/>
      <c r="AE222" s="210"/>
      <c r="AF222" s="210"/>
      <c r="AG222" s="210" t="s">
        <v>154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4">
      <c r="A223" s="217"/>
      <c r="B223" s="218"/>
      <c r="C223" s="259" t="s">
        <v>346</v>
      </c>
      <c r="D223" s="244"/>
      <c r="E223" s="244"/>
      <c r="F223" s="244"/>
      <c r="G223" s="244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156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4">
      <c r="A224" s="217"/>
      <c r="B224" s="218"/>
      <c r="C224" s="260" t="s">
        <v>347</v>
      </c>
      <c r="D224" s="223"/>
      <c r="E224" s="224">
        <v>1.54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158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4">
      <c r="A225" s="237">
        <v>41</v>
      </c>
      <c r="B225" s="238" t="s">
        <v>348</v>
      </c>
      <c r="C225" s="258" t="s">
        <v>349</v>
      </c>
      <c r="D225" s="239" t="s">
        <v>161</v>
      </c>
      <c r="E225" s="240">
        <v>1.54</v>
      </c>
      <c r="F225" s="241"/>
      <c r="G225" s="242">
        <f>ROUND(E225*F225,2)</f>
        <v>0</v>
      </c>
      <c r="H225" s="241"/>
      <c r="I225" s="242">
        <f>ROUND(E225*H225,2)</f>
        <v>0</v>
      </c>
      <c r="J225" s="241"/>
      <c r="K225" s="242">
        <f>ROUND(E225*J225,2)</f>
        <v>0</v>
      </c>
      <c r="L225" s="242">
        <v>15</v>
      </c>
      <c r="M225" s="242">
        <f>G225*(1+L225/100)</f>
        <v>0</v>
      </c>
      <c r="N225" s="240">
        <v>1.3999999999999999E-4</v>
      </c>
      <c r="O225" s="240">
        <f>ROUND(E225*N225,2)</f>
        <v>0</v>
      </c>
      <c r="P225" s="240">
        <v>0</v>
      </c>
      <c r="Q225" s="240">
        <f>ROUND(E225*P225,2)</f>
        <v>0</v>
      </c>
      <c r="R225" s="242" t="s">
        <v>345</v>
      </c>
      <c r="S225" s="242" t="s">
        <v>350</v>
      </c>
      <c r="T225" s="243" t="s">
        <v>350</v>
      </c>
      <c r="U225" s="221">
        <v>3.1E-2</v>
      </c>
      <c r="V225" s="221">
        <f>ROUND(E225*U225,2)</f>
        <v>0.05</v>
      </c>
      <c r="W225" s="221"/>
      <c r="X225" s="221" t="s">
        <v>152</v>
      </c>
      <c r="Y225" s="221" t="s">
        <v>153</v>
      </c>
      <c r="Z225" s="210"/>
      <c r="AA225" s="210"/>
      <c r="AB225" s="210"/>
      <c r="AC225" s="210"/>
      <c r="AD225" s="210"/>
      <c r="AE225" s="210"/>
      <c r="AF225" s="210"/>
      <c r="AG225" s="210" t="s">
        <v>154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4">
      <c r="A226" s="217"/>
      <c r="B226" s="218"/>
      <c r="C226" s="259" t="s">
        <v>346</v>
      </c>
      <c r="D226" s="244"/>
      <c r="E226" s="244"/>
      <c r="F226" s="244"/>
      <c r="G226" s="244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156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4">
      <c r="A227" s="217"/>
      <c r="B227" s="218"/>
      <c r="C227" s="260" t="s">
        <v>351</v>
      </c>
      <c r="D227" s="223"/>
      <c r="E227" s="224">
        <v>1.54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158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4">
      <c r="A228" s="237">
        <v>42</v>
      </c>
      <c r="B228" s="238" t="s">
        <v>352</v>
      </c>
      <c r="C228" s="258" t="s">
        <v>353</v>
      </c>
      <c r="D228" s="239" t="s">
        <v>161</v>
      </c>
      <c r="E228" s="240">
        <v>1.54</v>
      </c>
      <c r="F228" s="241"/>
      <c r="G228" s="242">
        <f>ROUND(E228*F228,2)</f>
        <v>0</v>
      </c>
      <c r="H228" s="241"/>
      <c r="I228" s="242">
        <f>ROUND(E228*H228,2)</f>
        <v>0</v>
      </c>
      <c r="J228" s="241"/>
      <c r="K228" s="242">
        <f>ROUND(E228*J228,2)</f>
        <v>0</v>
      </c>
      <c r="L228" s="242">
        <v>15</v>
      </c>
      <c r="M228" s="242">
        <f>G228*(1+L228/100)</f>
        <v>0</v>
      </c>
      <c r="N228" s="240">
        <v>1.0000000000000001E-5</v>
      </c>
      <c r="O228" s="240">
        <f>ROUND(E228*N228,2)</f>
        <v>0</v>
      </c>
      <c r="P228" s="240">
        <v>0</v>
      </c>
      <c r="Q228" s="240">
        <f>ROUND(E228*P228,2)</f>
        <v>0</v>
      </c>
      <c r="R228" s="242" t="s">
        <v>345</v>
      </c>
      <c r="S228" s="242" t="s">
        <v>151</v>
      </c>
      <c r="T228" s="243" t="s">
        <v>151</v>
      </c>
      <c r="U228" s="221">
        <v>4.4999999999999998E-2</v>
      </c>
      <c r="V228" s="221">
        <f>ROUND(E228*U228,2)</f>
        <v>7.0000000000000007E-2</v>
      </c>
      <c r="W228" s="221"/>
      <c r="X228" s="221" t="s">
        <v>152</v>
      </c>
      <c r="Y228" s="221" t="s">
        <v>153</v>
      </c>
      <c r="Z228" s="210"/>
      <c r="AA228" s="210"/>
      <c r="AB228" s="210"/>
      <c r="AC228" s="210"/>
      <c r="AD228" s="210"/>
      <c r="AE228" s="210"/>
      <c r="AF228" s="210"/>
      <c r="AG228" s="210" t="s">
        <v>154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4">
      <c r="A229" s="217"/>
      <c r="B229" s="218"/>
      <c r="C229" s="260" t="s">
        <v>354</v>
      </c>
      <c r="D229" s="223"/>
      <c r="E229" s="224">
        <v>1.54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158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x14ac:dyDescent="0.4">
      <c r="A230" s="230" t="s">
        <v>145</v>
      </c>
      <c r="B230" s="231" t="s">
        <v>114</v>
      </c>
      <c r="C230" s="257" t="s">
        <v>79</v>
      </c>
      <c r="D230" s="232"/>
      <c r="E230" s="233"/>
      <c r="F230" s="234"/>
      <c r="G230" s="234">
        <f>SUMIF(AG231:AG237,"&lt;&gt;NOR",G231:G237)</f>
        <v>0</v>
      </c>
      <c r="H230" s="234"/>
      <c r="I230" s="234">
        <f>SUM(I231:I237)</f>
        <v>0</v>
      </c>
      <c r="J230" s="234"/>
      <c r="K230" s="234">
        <f>SUM(K231:K237)</f>
        <v>0</v>
      </c>
      <c r="L230" s="234"/>
      <c r="M230" s="234">
        <f>SUM(M231:M237)</f>
        <v>0</v>
      </c>
      <c r="N230" s="233"/>
      <c r="O230" s="233">
        <f>SUM(O231:O237)</f>
        <v>0</v>
      </c>
      <c r="P230" s="233"/>
      <c r="Q230" s="233">
        <f>SUM(Q231:Q237)</f>
        <v>0</v>
      </c>
      <c r="R230" s="234"/>
      <c r="S230" s="234"/>
      <c r="T230" s="235"/>
      <c r="U230" s="229"/>
      <c r="V230" s="229">
        <f>SUM(V231:V237)</f>
        <v>12.5</v>
      </c>
      <c r="W230" s="229"/>
      <c r="X230" s="229"/>
      <c r="Y230" s="229"/>
      <c r="AG230" t="s">
        <v>146</v>
      </c>
    </row>
    <row r="231" spans="1:60" outlineLevel="1" x14ac:dyDescent="0.4">
      <c r="A231" s="237">
        <v>43</v>
      </c>
      <c r="B231" s="238" t="s">
        <v>355</v>
      </c>
      <c r="C231" s="258" t="s">
        <v>356</v>
      </c>
      <c r="D231" s="239" t="s">
        <v>175</v>
      </c>
      <c r="E231" s="240">
        <v>7.8319900000000002</v>
      </c>
      <c r="F231" s="241"/>
      <c r="G231" s="242">
        <f>ROUND(E231*F231,2)</f>
        <v>0</v>
      </c>
      <c r="H231" s="241"/>
      <c r="I231" s="242">
        <f>ROUND(E231*H231,2)</f>
        <v>0</v>
      </c>
      <c r="J231" s="241"/>
      <c r="K231" s="242">
        <f>ROUND(E231*J231,2)</f>
        <v>0</v>
      </c>
      <c r="L231" s="242">
        <v>15</v>
      </c>
      <c r="M231" s="242">
        <f>G231*(1+L231/100)</f>
        <v>0</v>
      </c>
      <c r="N231" s="240">
        <v>0</v>
      </c>
      <c r="O231" s="240">
        <f>ROUND(E231*N231,2)</f>
        <v>0</v>
      </c>
      <c r="P231" s="240">
        <v>0</v>
      </c>
      <c r="Q231" s="240">
        <f>ROUND(E231*P231,2)</f>
        <v>0</v>
      </c>
      <c r="R231" s="242" t="s">
        <v>357</v>
      </c>
      <c r="S231" s="242" t="s">
        <v>151</v>
      </c>
      <c r="T231" s="243" t="s">
        <v>151</v>
      </c>
      <c r="U231" s="221">
        <v>0.16400000000000001</v>
      </c>
      <c r="V231" s="221">
        <f>ROUND(E231*U231,2)</f>
        <v>1.28</v>
      </c>
      <c r="W231" s="221"/>
      <c r="X231" s="221" t="s">
        <v>358</v>
      </c>
      <c r="Y231" s="221" t="s">
        <v>153</v>
      </c>
      <c r="Z231" s="210"/>
      <c r="AA231" s="210"/>
      <c r="AB231" s="210"/>
      <c r="AC231" s="210"/>
      <c r="AD231" s="210"/>
      <c r="AE231" s="210"/>
      <c r="AF231" s="210"/>
      <c r="AG231" s="210" t="s">
        <v>359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0.7" outlineLevel="2" x14ac:dyDescent="0.4">
      <c r="A232" s="217"/>
      <c r="B232" s="218"/>
      <c r="C232" s="259" t="s">
        <v>360</v>
      </c>
      <c r="D232" s="244"/>
      <c r="E232" s="244"/>
      <c r="F232" s="244"/>
      <c r="G232" s="244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156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45" t="str">
        <f>C232</f>
        <v>se složením a hrubým urovnáním nebo s přeložením na jiný dopravní prostředek kromě lodi, vč. příplatku za každých dalších i započatých 1000 m přes 1000 m,</v>
      </c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4">
      <c r="A233" s="237">
        <v>44</v>
      </c>
      <c r="B233" s="238" t="s">
        <v>361</v>
      </c>
      <c r="C233" s="258" t="s">
        <v>362</v>
      </c>
      <c r="D233" s="239" t="s">
        <v>175</v>
      </c>
      <c r="E233" s="240">
        <v>7.8319900000000002</v>
      </c>
      <c r="F233" s="241"/>
      <c r="G233" s="242">
        <f>ROUND(E233*F233,2)</f>
        <v>0</v>
      </c>
      <c r="H233" s="241"/>
      <c r="I233" s="242">
        <f>ROUND(E233*H233,2)</f>
        <v>0</v>
      </c>
      <c r="J233" s="241"/>
      <c r="K233" s="242">
        <f>ROUND(E233*J233,2)</f>
        <v>0</v>
      </c>
      <c r="L233" s="242">
        <v>15</v>
      </c>
      <c r="M233" s="242">
        <f>G233*(1+L233/100)</f>
        <v>0</v>
      </c>
      <c r="N233" s="240">
        <v>0</v>
      </c>
      <c r="O233" s="240">
        <f>ROUND(E233*N233,2)</f>
        <v>0</v>
      </c>
      <c r="P233" s="240">
        <v>0</v>
      </c>
      <c r="Q233" s="240">
        <f>ROUND(E233*P233,2)</f>
        <v>0</v>
      </c>
      <c r="R233" s="242" t="s">
        <v>150</v>
      </c>
      <c r="S233" s="242" t="s">
        <v>151</v>
      </c>
      <c r="T233" s="243" t="s">
        <v>151</v>
      </c>
      <c r="U233" s="221">
        <v>0.49</v>
      </c>
      <c r="V233" s="221">
        <f>ROUND(E233*U233,2)</f>
        <v>3.84</v>
      </c>
      <c r="W233" s="221"/>
      <c r="X233" s="221" t="s">
        <v>358</v>
      </c>
      <c r="Y233" s="221" t="s">
        <v>153</v>
      </c>
      <c r="Z233" s="210"/>
      <c r="AA233" s="210"/>
      <c r="AB233" s="210"/>
      <c r="AC233" s="210"/>
      <c r="AD233" s="210"/>
      <c r="AE233" s="210"/>
      <c r="AF233" s="210"/>
      <c r="AG233" s="210" t="s">
        <v>359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4">
      <c r="A234" s="217"/>
      <c r="B234" s="218"/>
      <c r="C234" s="261" t="s">
        <v>363</v>
      </c>
      <c r="D234" s="246"/>
      <c r="E234" s="246"/>
      <c r="F234" s="246"/>
      <c r="G234" s="246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187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4">
      <c r="A235" s="250">
        <v>45</v>
      </c>
      <c r="B235" s="251" t="s">
        <v>364</v>
      </c>
      <c r="C235" s="268" t="s">
        <v>365</v>
      </c>
      <c r="D235" s="252" t="s">
        <v>175</v>
      </c>
      <c r="E235" s="253">
        <v>117.47986</v>
      </c>
      <c r="F235" s="254"/>
      <c r="G235" s="255">
        <f>ROUND(E235*F235,2)</f>
        <v>0</v>
      </c>
      <c r="H235" s="254"/>
      <c r="I235" s="255">
        <f>ROUND(E235*H235,2)</f>
        <v>0</v>
      </c>
      <c r="J235" s="254"/>
      <c r="K235" s="255">
        <f>ROUND(E235*J235,2)</f>
        <v>0</v>
      </c>
      <c r="L235" s="255">
        <v>15</v>
      </c>
      <c r="M235" s="255">
        <f>G235*(1+L235/100)</f>
        <v>0</v>
      </c>
      <c r="N235" s="253">
        <v>0</v>
      </c>
      <c r="O235" s="253">
        <f>ROUND(E235*N235,2)</f>
        <v>0</v>
      </c>
      <c r="P235" s="253">
        <v>0</v>
      </c>
      <c r="Q235" s="253">
        <f>ROUND(E235*P235,2)</f>
        <v>0</v>
      </c>
      <c r="R235" s="255" t="s">
        <v>150</v>
      </c>
      <c r="S235" s="255" t="s">
        <v>151</v>
      </c>
      <c r="T235" s="256" t="s">
        <v>151</v>
      </c>
      <c r="U235" s="221">
        <v>0</v>
      </c>
      <c r="V235" s="221">
        <f>ROUND(E235*U235,2)</f>
        <v>0</v>
      </c>
      <c r="W235" s="221"/>
      <c r="X235" s="221" t="s">
        <v>358</v>
      </c>
      <c r="Y235" s="221" t="s">
        <v>153</v>
      </c>
      <c r="Z235" s="210"/>
      <c r="AA235" s="210"/>
      <c r="AB235" s="210"/>
      <c r="AC235" s="210"/>
      <c r="AD235" s="210"/>
      <c r="AE235" s="210"/>
      <c r="AF235" s="210"/>
      <c r="AG235" s="210" t="s">
        <v>359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4">
      <c r="A236" s="250">
        <v>46</v>
      </c>
      <c r="B236" s="251" t="s">
        <v>366</v>
      </c>
      <c r="C236" s="268" t="s">
        <v>367</v>
      </c>
      <c r="D236" s="252" t="s">
        <v>175</v>
      </c>
      <c r="E236" s="253">
        <v>7.8319900000000002</v>
      </c>
      <c r="F236" s="254"/>
      <c r="G236" s="255">
        <f>ROUND(E236*F236,2)</f>
        <v>0</v>
      </c>
      <c r="H236" s="254"/>
      <c r="I236" s="255">
        <f>ROUND(E236*H236,2)</f>
        <v>0</v>
      </c>
      <c r="J236" s="254"/>
      <c r="K236" s="255">
        <f>ROUND(E236*J236,2)</f>
        <v>0</v>
      </c>
      <c r="L236" s="255">
        <v>15</v>
      </c>
      <c r="M236" s="255">
        <f>G236*(1+L236/100)</f>
        <v>0</v>
      </c>
      <c r="N236" s="253">
        <v>0</v>
      </c>
      <c r="O236" s="253">
        <f>ROUND(E236*N236,2)</f>
        <v>0</v>
      </c>
      <c r="P236" s="253">
        <v>0</v>
      </c>
      <c r="Q236" s="253">
        <f>ROUND(E236*P236,2)</f>
        <v>0</v>
      </c>
      <c r="R236" s="255" t="s">
        <v>150</v>
      </c>
      <c r="S236" s="255" t="s">
        <v>151</v>
      </c>
      <c r="T236" s="256" t="s">
        <v>151</v>
      </c>
      <c r="U236" s="221">
        <v>0.94199999999999995</v>
      </c>
      <c r="V236" s="221">
        <f>ROUND(E236*U236,2)</f>
        <v>7.38</v>
      </c>
      <c r="W236" s="221"/>
      <c r="X236" s="221" t="s">
        <v>358</v>
      </c>
      <c r="Y236" s="221" t="s">
        <v>153</v>
      </c>
      <c r="Z236" s="210"/>
      <c r="AA236" s="210"/>
      <c r="AB236" s="210"/>
      <c r="AC236" s="210"/>
      <c r="AD236" s="210"/>
      <c r="AE236" s="210"/>
      <c r="AF236" s="210"/>
      <c r="AG236" s="210" t="s">
        <v>359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0.399999999999999" outlineLevel="1" x14ac:dyDescent="0.4">
      <c r="A237" s="250">
        <v>47</v>
      </c>
      <c r="B237" s="251" t="s">
        <v>368</v>
      </c>
      <c r="C237" s="268" t="s">
        <v>369</v>
      </c>
      <c r="D237" s="252" t="s">
        <v>175</v>
      </c>
      <c r="E237" s="253">
        <v>7.8319900000000002</v>
      </c>
      <c r="F237" s="254"/>
      <c r="G237" s="255">
        <f>ROUND(E237*F237,2)</f>
        <v>0</v>
      </c>
      <c r="H237" s="254"/>
      <c r="I237" s="255">
        <f>ROUND(E237*H237,2)</f>
        <v>0</v>
      </c>
      <c r="J237" s="254"/>
      <c r="K237" s="255">
        <f>ROUND(E237*J237,2)</f>
        <v>0</v>
      </c>
      <c r="L237" s="255">
        <v>15</v>
      </c>
      <c r="M237" s="255">
        <f>G237*(1+L237/100)</f>
        <v>0</v>
      </c>
      <c r="N237" s="253">
        <v>0</v>
      </c>
      <c r="O237" s="253">
        <f>ROUND(E237*N237,2)</f>
        <v>0</v>
      </c>
      <c r="P237" s="253">
        <v>0</v>
      </c>
      <c r="Q237" s="253">
        <f>ROUND(E237*P237,2)</f>
        <v>0</v>
      </c>
      <c r="R237" s="255" t="s">
        <v>150</v>
      </c>
      <c r="S237" s="255" t="s">
        <v>151</v>
      </c>
      <c r="T237" s="256" t="s">
        <v>151</v>
      </c>
      <c r="U237" s="221">
        <v>0</v>
      </c>
      <c r="V237" s="221">
        <f>ROUND(E237*U237,2)</f>
        <v>0</v>
      </c>
      <c r="W237" s="221"/>
      <c r="X237" s="221" t="s">
        <v>358</v>
      </c>
      <c r="Y237" s="221" t="s">
        <v>153</v>
      </c>
      <c r="Z237" s="210"/>
      <c r="AA237" s="210"/>
      <c r="AB237" s="210"/>
      <c r="AC237" s="210"/>
      <c r="AD237" s="210"/>
      <c r="AE237" s="210"/>
      <c r="AF237" s="210"/>
      <c r="AG237" s="210" t="s">
        <v>359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x14ac:dyDescent="0.4">
      <c r="A238" s="230" t="s">
        <v>145</v>
      </c>
      <c r="B238" s="231" t="s">
        <v>116</v>
      </c>
      <c r="C238" s="257" t="s">
        <v>27</v>
      </c>
      <c r="D238" s="232"/>
      <c r="E238" s="233"/>
      <c r="F238" s="234"/>
      <c r="G238" s="234">
        <f>SUMIF(AG239:AG246,"&lt;&gt;NOR",G239:G246)</f>
        <v>0</v>
      </c>
      <c r="H238" s="234"/>
      <c r="I238" s="234">
        <f>SUM(I239:I246)</f>
        <v>0</v>
      </c>
      <c r="J238" s="234"/>
      <c r="K238" s="234">
        <f>SUM(K239:K246)</f>
        <v>0</v>
      </c>
      <c r="L238" s="234"/>
      <c r="M238" s="234">
        <f>SUM(M239:M246)</f>
        <v>0</v>
      </c>
      <c r="N238" s="233"/>
      <c r="O238" s="233">
        <f>SUM(O239:O246)</f>
        <v>0</v>
      </c>
      <c r="P238" s="233"/>
      <c r="Q238" s="233">
        <f>SUM(Q239:Q246)</f>
        <v>0</v>
      </c>
      <c r="R238" s="234"/>
      <c r="S238" s="234"/>
      <c r="T238" s="235"/>
      <c r="U238" s="229"/>
      <c r="V238" s="229">
        <f>SUM(V239:V246)</f>
        <v>0</v>
      </c>
      <c r="W238" s="229"/>
      <c r="X238" s="229"/>
      <c r="Y238" s="229"/>
      <c r="AG238" t="s">
        <v>146</v>
      </c>
    </row>
    <row r="239" spans="1:60" outlineLevel="1" x14ac:dyDescent="0.4">
      <c r="A239" s="237">
        <v>48</v>
      </c>
      <c r="B239" s="238" t="s">
        <v>370</v>
      </c>
      <c r="C239" s="258" t="s">
        <v>371</v>
      </c>
      <c r="D239" s="239" t="s">
        <v>372</v>
      </c>
      <c r="E239" s="240">
        <v>1</v>
      </c>
      <c r="F239" s="241"/>
      <c r="G239" s="242">
        <f>ROUND(E239*F239,2)</f>
        <v>0</v>
      </c>
      <c r="H239" s="241"/>
      <c r="I239" s="242">
        <f>ROUND(E239*H239,2)</f>
        <v>0</v>
      </c>
      <c r="J239" s="241"/>
      <c r="K239" s="242">
        <f>ROUND(E239*J239,2)</f>
        <v>0</v>
      </c>
      <c r="L239" s="242">
        <v>15</v>
      </c>
      <c r="M239" s="242">
        <f>G239*(1+L239/100)</f>
        <v>0</v>
      </c>
      <c r="N239" s="240">
        <v>0</v>
      </c>
      <c r="O239" s="240">
        <f>ROUND(E239*N239,2)</f>
        <v>0</v>
      </c>
      <c r="P239" s="240">
        <v>0</v>
      </c>
      <c r="Q239" s="240">
        <f>ROUND(E239*P239,2)</f>
        <v>0</v>
      </c>
      <c r="R239" s="242"/>
      <c r="S239" s="242" t="s">
        <v>151</v>
      </c>
      <c r="T239" s="243" t="s">
        <v>194</v>
      </c>
      <c r="U239" s="221">
        <v>0</v>
      </c>
      <c r="V239" s="221">
        <f>ROUND(E239*U239,2)</f>
        <v>0</v>
      </c>
      <c r="W239" s="221"/>
      <c r="X239" s="221" t="s">
        <v>373</v>
      </c>
      <c r="Y239" s="221" t="s">
        <v>153</v>
      </c>
      <c r="Z239" s="210"/>
      <c r="AA239" s="210"/>
      <c r="AB239" s="210"/>
      <c r="AC239" s="210"/>
      <c r="AD239" s="210"/>
      <c r="AE239" s="210"/>
      <c r="AF239" s="210"/>
      <c r="AG239" s="210" t="s">
        <v>374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4">
      <c r="A240" s="217"/>
      <c r="B240" s="218"/>
      <c r="C240" s="261" t="s">
        <v>375</v>
      </c>
      <c r="D240" s="246"/>
      <c r="E240" s="246"/>
      <c r="F240" s="246"/>
      <c r="G240" s="246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187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4">
      <c r="A241" s="237">
        <v>49</v>
      </c>
      <c r="B241" s="238" t="s">
        <v>376</v>
      </c>
      <c r="C241" s="258" t="s">
        <v>377</v>
      </c>
      <c r="D241" s="239" t="s">
        <v>372</v>
      </c>
      <c r="E241" s="240">
        <v>1</v>
      </c>
      <c r="F241" s="241"/>
      <c r="G241" s="242">
        <f>ROUND(E241*F241,2)</f>
        <v>0</v>
      </c>
      <c r="H241" s="241"/>
      <c r="I241" s="242">
        <f>ROUND(E241*H241,2)</f>
        <v>0</v>
      </c>
      <c r="J241" s="241"/>
      <c r="K241" s="242">
        <f>ROUND(E241*J241,2)</f>
        <v>0</v>
      </c>
      <c r="L241" s="242">
        <v>15</v>
      </c>
      <c r="M241" s="242">
        <f>G241*(1+L241/100)</f>
        <v>0</v>
      </c>
      <c r="N241" s="240">
        <v>0</v>
      </c>
      <c r="O241" s="240">
        <f>ROUND(E241*N241,2)</f>
        <v>0</v>
      </c>
      <c r="P241" s="240">
        <v>0</v>
      </c>
      <c r="Q241" s="240">
        <f>ROUND(E241*P241,2)</f>
        <v>0</v>
      </c>
      <c r="R241" s="242"/>
      <c r="S241" s="242" t="s">
        <v>151</v>
      </c>
      <c r="T241" s="243" t="s">
        <v>194</v>
      </c>
      <c r="U241" s="221">
        <v>0</v>
      </c>
      <c r="V241" s="221">
        <f>ROUND(E241*U241,2)</f>
        <v>0</v>
      </c>
      <c r="W241" s="221"/>
      <c r="X241" s="221" t="s">
        <v>373</v>
      </c>
      <c r="Y241" s="221" t="s">
        <v>153</v>
      </c>
      <c r="Z241" s="210"/>
      <c r="AA241" s="210"/>
      <c r="AB241" s="210"/>
      <c r="AC241" s="210"/>
      <c r="AD241" s="210"/>
      <c r="AE241" s="210"/>
      <c r="AF241" s="210"/>
      <c r="AG241" s="210" t="s">
        <v>374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.7" outlineLevel="2" x14ac:dyDescent="0.4">
      <c r="A242" s="217"/>
      <c r="B242" s="218"/>
      <c r="C242" s="261" t="s">
        <v>378</v>
      </c>
      <c r="D242" s="246"/>
      <c r="E242" s="246"/>
      <c r="F242" s="246"/>
      <c r="G242" s="246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187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45" t="str">
        <f>C242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4">
      <c r="A243" s="237">
        <v>50</v>
      </c>
      <c r="B243" s="238" t="s">
        <v>379</v>
      </c>
      <c r="C243" s="258" t="s">
        <v>380</v>
      </c>
      <c r="D243" s="239" t="s">
        <v>372</v>
      </c>
      <c r="E243" s="240">
        <v>1</v>
      </c>
      <c r="F243" s="241"/>
      <c r="G243" s="242">
        <f>ROUND(E243*F243,2)</f>
        <v>0</v>
      </c>
      <c r="H243" s="241"/>
      <c r="I243" s="242">
        <f>ROUND(E243*H243,2)</f>
        <v>0</v>
      </c>
      <c r="J243" s="241"/>
      <c r="K243" s="242">
        <f>ROUND(E243*J243,2)</f>
        <v>0</v>
      </c>
      <c r="L243" s="242">
        <v>15</v>
      </c>
      <c r="M243" s="242">
        <f>G243*(1+L243/100)</f>
        <v>0</v>
      </c>
      <c r="N243" s="240">
        <v>0</v>
      </c>
      <c r="O243" s="240">
        <f>ROUND(E243*N243,2)</f>
        <v>0</v>
      </c>
      <c r="P243" s="240">
        <v>0</v>
      </c>
      <c r="Q243" s="240">
        <f>ROUND(E243*P243,2)</f>
        <v>0</v>
      </c>
      <c r="R243" s="242"/>
      <c r="S243" s="242" t="s">
        <v>151</v>
      </c>
      <c r="T243" s="243" t="s">
        <v>194</v>
      </c>
      <c r="U243" s="221">
        <v>0</v>
      </c>
      <c r="V243" s="221">
        <f>ROUND(E243*U243,2)</f>
        <v>0</v>
      </c>
      <c r="W243" s="221"/>
      <c r="X243" s="221" t="s">
        <v>373</v>
      </c>
      <c r="Y243" s="221" t="s">
        <v>153</v>
      </c>
      <c r="Z243" s="210"/>
      <c r="AA243" s="210"/>
      <c r="AB243" s="210"/>
      <c r="AC243" s="210"/>
      <c r="AD243" s="210"/>
      <c r="AE243" s="210"/>
      <c r="AF243" s="210"/>
      <c r="AG243" s="210" t="s">
        <v>374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30.9" outlineLevel="2" x14ac:dyDescent="0.4">
      <c r="A244" s="217"/>
      <c r="B244" s="218"/>
      <c r="C244" s="261" t="s">
        <v>381</v>
      </c>
      <c r="D244" s="246"/>
      <c r="E244" s="246"/>
      <c r="F244" s="246"/>
      <c r="G244" s="246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187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45" t="str">
        <f>C244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4">
      <c r="A245" s="237">
        <v>51</v>
      </c>
      <c r="B245" s="238" t="s">
        <v>382</v>
      </c>
      <c r="C245" s="258" t="s">
        <v>383</v>
      </c>
      <c r="D245" s="239" t="s">
        <v>372</v>
      </c>
      <c r="E245" s="240">
        <v>1</v>
      </c>
      <c r="F245" s="241"/>
      <c r="G245" s="242">
        <f>ROUND(E245*F245,2)</f>
        <v>0</v>
      </c>
      <c r="H245" s="241"/>
      <c r="I245" s="242">
        <f>ROUND(E245*H245,2)</f>
        <v>0</v>
      </c>
      <c r="J245" s="241"/>
      <c r="K245" s="242">
        <f>ROUND(E245*J245,2)</f>
        <v>0</v>
      </c>
      <c r="L245" s="242">
        <v>15</v>
      </c>
      <c r="M245" s="242">
        <f>G245*(1+L245/100)</f>
        <v>0</v>
      </c>
      <c r="N245" s="240">
        <v>0</v>
      </c>
      <c r="O245" s="240">
        <f>ROUND(E245*N245,2)</f>
        <v>0</v>
      </c>
      <c r="P245" s="240">
        <v>0</v>
      </c>
      <c r="Q245" s="240">
        <f>ROUND(E245*P245,2)</f>
        <v>0</v>
      </c>
      <c r="R245" s="242"/>
      <c r="S245" s="242" t="s">
        <v>151</v>
      </c>
      <c r="T245" s="243" t="s">
        <v>194</v>
      </c>
      <c r="U245" s="221">
        <v>0</v>
      </c>
      <c r="V245" s="221">
        <f>ROUND(E245*U245,2)</f>
        <v>0</v>
      </c>
      <c r="W245" s="221"/>
      <c r="X245" s="221" t="s">
        <v>373</v>
      </c>
      <c r="Y245" s="221" t="s">
        <v>153</v>
      </c>
      <c r="Z245" s="210"/>
      <c r="AA245" s="210"/>
      <c r="AB245" s="210"/>
      <c r="AC245" s="210"/>
      <c r="AD245" s="210"/>
      <c r="AE245" s="210"/>
      <c r="AF245" s="210"/>
      <c r="AG245" s="210" t="s">
        <v>374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0.7" outlineLevel="2" x14ac:dyDescent="0.4">
      <c r="A246" s="217"/>
      <c r="B246" s="218"/>
      <c r="C246" s="261" t="s">
        <v>384</v>
      </c>
      <c r="D246" s="246"/>
      <c r="E246" s="246"/>
      <c r="F246" s="246"/>
      <c r="G246" s="246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187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45" t="str">
        <f>C246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46" s="210"/>
      <c r="BC246" s="210"/>
      <c r="BD246" s="210"/>
      <c r="BE246" s="210"/>
      <c r="BF246" s="210"/>
      <c r="BG246" s="210"/>
      <c r="BH246" s="210"/>
    </row>
    <row r="247" spans="1:60" x14ac:dyDescent="0.4">
      <c r="A247" s="230" t="s">
        <v>145</v>
      </c>
      <c r="B247" s="231" t="s">
        <v>117</v>
      </c>
      <c r="C247" s="257" t="s">
        <v>28</v>
      </c>
      <c r="D247" s="232"/>
      <c r="E247" s="233"/>
      <c r="F247" s="234"/>
      <c r="G247" s="234">
        <f>SUMIF(AG248:AG251,"&lt;&gt;NOR",G248:G251)</f>
        <v>0</v>
      </c>
      <c r="H247" s="234"/>
      <c r="I247" s="234">
        <f>SUM(I248:I251)</f>
        <v>0</v>
      </c>
      <c r="J247" s="234"/>
      <c r="K247" s="234">
        <f>SUM(K248:K251)</f>
        <v>0</v>
      </c>
      <c r="L247" s="234"/>
      <c r="M247" s="234">
        <f>SUM(M248:M251)</f>
        <v>0</v>
      </c>
      <c r="N247" s="233"/>
      <c r="O247" s="233">
        <f>SUM(O248:O251)</f>
        <v>0</v>
      </c>
      <c r="P247" s="233"/>
      <c r="Q247" s="233">
        <f>SUM(Q248:Q251)</f>
        <v>0</v>
      </c>
      <c r="R247" s="234"/>
      <c r="S247" s="234"/>
      <c r="T247" s="235"/>
      <c r="U247" s="229"/>
      <c r="V247" s="229">
        <f>SUM(V248:V251)</f>
        <v>0</v>
      </c>
      <c r="W247" s="229"/>
      <c r="X247" s="229"/>
      <c r="Y247" s="229"/>
      <c r="AG247" t="s">
        <v>146</v>
      </c>
    </row>
    <row r="248" spans="1:60" outlineLevel="1" x14ac:dyDescent="0.4">
      <c r="A248" s="237">
        <v>52</v>
      </c>
      <c r="B248" s="238" t="s">
        <v>385</v>
      </c>
      <c r="C248" s="258" t="s">
        <v>386</v>
      </c>
      <c r="D248" s="239" t="s">
        <v>372</v>
      </c>
      <c r="E248" s="240">
        <v>1</v>
      </c>
      <c r="F248" s="241"/>
      <c r="G248" s="242">
        <f>ROUND(E248*F248,2)</f>
        <v>0</v>
      </c>
      <c r="H248" s="241"/>
      <c r="I248" s="242">
        <f>ROUND(E248*H248,2)</f>
        <v>0</v>
      </c>
      <c r="J248" s="241"/>
      <c r="K248" s="242">
        <f>ROUND(E248*J248,2)</f>
        <v>0</v>
      </c>
      <c r="L248" s="242">
        <v>15</v>
      </c>
      <c r="M248" s="242">
        <f>G248*(1+L248/100)</f>
        <v>0</v>
      </c>
      <c r="N248" s="240">
        <v>0</v>
      </c>
      <c r="O248" s="240">
        <f>ROUND(E248*N248,2)</f>
        <v>0</v>
      </c>
      <c r="P248" s="240">
        <v>0</v>
      </c>
      <c r="Q248" s="240">
        <f>ROUND(E248*P248,2)</f>
        <v>0</v>
      </c>
      <c r="R248" s="242"/>
      <c r="S248" s="242" t="s">
        <v>151</v>
      </c>
      <c r="T248" s="243" t="s">
        <v>194</v>
      </c>
      <c r="U248" s="221">
        <v>0</v>
      </c>
      <c r="V248" s="221">
        <f>ROUND(E248*U248,2)</f>
        <v>0</v>
      </c>
      <c r="W248" s="221"/>
      <c r="X248" s="221" t="s">
        <v>373</v>
      </c>
      <c r="Y248" s="221" t="s">
        <v>153</v>
      </c>
      <c r="Z248" s="210"/>
      <c r="AA248" s="210"/>
      <c r="AB248" s="210"/>
      <c r="AC248" s="210"/>
      <c r="AD248" s="210"/>
      <c r="AE248" s="210"/>
      <c r="AF248" s="210"/>
      <c r="AG248" s="210" t="s">
        <v>374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4">
      <c r="A249" s="217"/>
      <c r="B249" s="218"/>
      <c r="C249" s="261" t="s">
        <v>387</v>
      </c>
      <c r="D249" s="246"/>
      <c r="E249" s="246"/>
      <c r="F249" s="246"/>
      <c r="G249" s="246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187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4">
      <c r="A250" s="237">
        <v>53</v>
      </c>
      <c r="B250" s="238" t="s">
        <v>388</v>
      </c>
      <c r="C250" s="258" t="s">
        <v>389</v>
      </c>
      <c r="D250" s="239" t="s">
        <v>372</v>
      </c>
      <c r="E250" s="240">
        <v>1</v>
      </c>
      <c r="F250" s="241"/>
      <c r="G250" s="242">
        <f>ROUND(E250*F250,2)</f>
        <v>0</v>
      </c>
      <c r="H250" s="241"/>
      <c r="I250" s="242">
        <f>ROUND(E250*H250,2)</f>
        <v>0</v>
      </c>
      <c r="J250" s="241"/>
      <c r="K250" s="242">
        <f>ROUND(E250*J250,2)</f>
        <v>0</v>
      </c>
      <c r="L250" s="242">
        <v>15</v>
      </c>
      <c r="M250" s="242">
        <f>G250*(1+L250/100)</f>
        <v>0</v>
      </c>
      <c r="N250" s="240">
        <v>0</v>
      </c>
      <c r="O250" s="240">
        <f>ROUND(E250*N250,2)</f>
        <v>0</v>
      </c>
      <c r="P250" s="240">
        <v>0</v>
      </c>
      <c r="Q250" s="240">
        <f>ROUND(E250*P250,2)</f>
        <v>0</v>
      </c>
      <c r="R250" s="242"/>
      <c r="S250" s="242" t="s">
        <v>151</v>
      </c>
      <c r="T250" s="243" t="s">
        <v>194</v>
      </c>
      <c r="U250" s="221">
        <v>0</v>
      </c>
      <c r="V250" s="221">
        <f>ROUND(E250*U250,2)</f>
        <v>0</v>
      </c>
      <c r="W250" s="221"/>
      <c r="X250" s="221" t="s">
        <v>373</v>
      </c>
      <c r="Y250" s="221" t="s">
        <v>153</v>
      </c>
      <c r="Z250" s="210"/>
      <c r="AA250" s="210"/>
      <c r="AB250" s="210"/>
      <c r="AC250" s="210"/>
      <c r="AD250" s="210"/>
      <c r="AE250" s="210"/>
      <c r="AF250" s="210"/>
      <c r="AG250" s="210" t="s">
        <v>374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4">
      <c r="A251" s="217"/>
      <c r="B251" s="218"/>
      <c r="C251" s="261" t="s">
        <v>390</v>
      </c>
      <c r="D251" s="246"/>
      <c r="E251" s="246"/>
      <c r="F251" s="246"/>
      <c r="G251" s="246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187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45" t="str">
        <f>C251</f>
        <v>Náklady na vyhotovení dokumentace skutečného provedení stavby a její předání objednateli v požadované formě a požadovaném počtu.</v>
      </c>
      <c r="BB251" s="210"/>
      <c r="BC251" s="210"/>
      <c r="BD251" s="210"/>
      <c r="BE251" s="210"/>
      <c r="BF251" s="210"/>
      <c r="BG251" s="210"/>
      <c r="BH251" s="210"/>
    </row>
    <row r="252" spans="1:60" x14ac:dyDescent="0.4">
      <c r="A252" s="3"/>
      <c r="B252" s="4"/>
      <c r="C252" s="269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AE252">
        <v>15</v>
      </c>
      <c r="AF252">
        <v>21</v>
      </c>
      <c r="AG252" t="s">
        <v>131</v>
      </c>
    </row>
    <row r="253" spans="1:60" x14ac:dyDescent="0.4">
      <c r="A253" s="213"/>
      <c r="B253" s="214" t="s">
        <v>29</v>
      </c>
      <c r="C253" s="270"/>
      <c r="D253" s="215"/>
      <c r="E253" s="216"/>
      <c r="F253" s="216"/>
      <c r="G253" s="236">
        <f>G8+G22+G25+G37+G97+G168+G214+G221+G230+G238+G247</f>
        <v>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AE253">
        <f>SUMIF(L7:L251,AE252,G7:G251)</f>
        <v>0</v>
      </c>
      <c r="AF253">
        <f>SUMIF(L7:L251,AF252,G7:G251)</f>
        <v>0</v>
      </c>
      <c r="AG253" t="s">
        <v>391</v>
      </c>
    </row>
    <row r="254" spans="1:60" x14ac:dyDescent="0.4">
      <c r="C254" s="271"/>
      <c r="D254" s="10"/>
      <c r="AG254" t="s">
        <v>392</v>
      </c>
    </row>
    <row r="255" spans="1:60" x14ac:dyDescent="0.4">
      <c r="D255" s="10"/>
    </row>
    <row r="256" spans="1:60" x14ac:dyDescent="0.4">
      <c r="D256" s="10"/>
    </row>
    <row r="257" spans="4:4" x14ac:dyDescent="0.4">
      <c r="D257" s="10"/>
    </row>
    <row r="258" spans="4:4" x14ac:dyDescent="0.4">
      <c r="D258" s="10"/>
    </row>
    <row r="259" spans="4:4" x14ac:dyDescent="0.4">
      <c r="D259" s="10"/>
    </row>
    <row r="260" spans="4:4" x14ac:dyDescent="0.4">
      <c r="D260" s="10"/>
    </row>
    <row r="261" spans="4:4" x14ac:dyDescent="0.4">
      <c r="D261" s="10"/>
    </row>
    <row r="262" spans="4:4" x14ac:dyDescent="0.4">
      <c r="D262" s="10"/>
    </row>
    <row r="263" spans="4:4" x14ac:dyDescent="0.4">
      <c r="D263" s="10"/>
    </row>
    <row r="264" spans="4:4" x14ac:dyDescent="0.4">
      <c r="D264" s="10"/>
    </row>
    <row r="265" spans="4:4" x14ac:dyDescent="0.4">
      <c r="D265" s="10"/>
    </row>
    <row r="266" spans="4:4" x14ac:dyDescent="0.4">
      <c r="D266" s="10"/>
    </row>
    <row r="267" spans="4:4" x14ac:dyDescent="0.4">
      <c r="D267" s="10"/>
    </row>
    <row r="268" spans="4:4" x14ac:dyDescent="0.4">
      <c r="D268" s="10"/>
    </row>
    <row r="269" spans="4:4" x14ac:dyDescent="0.4">
      <c r="D269" s="10"/>
    </row>
    <row r="270" spans="4:4" x14ac:dyDescent="0.4">
      <c r="D270" s="10"/>
    </row>
    <row r="271" spans="4:4" x14ac:dyDescent="0.4">
      <c r="D271" s="10"/>
    </row>
    <row r="272" spans="4:4" x14ac:dyDescent="0.4">
      <c r="D272" s="10"/>
    </row>
    <row r="273" spans="4:4" x14ac:dyDescent="0.4">
      <c r="D273" s="10"/>
    </row>
    <row r="274" spans="4:4" x14ac:dyDescent="0.4">
      <c r="D274" s="10"/>
    </row>
    <row r="275" spans="4:4" x14ac:dyDescent="0.4">
      <c r="D275" s="10"/>
    </row>
    <row r="276" spans="4:4" x14ac:dyDescent="0.4">
      <c r="D276" s="10"/>
    </row>
    <row r="277" spans="4:4" x14ac:dyDescent="0.4">
      <c r="D277" s="10"/>
    </row>
    <row r="278" spans="4:4" x14ac:dyDescent="0.4">
      <c r="D278" s="10"/>
    </row>
    <row r="279" spans="4:4" x14ac:dyDescent="0.4">
      <c r="D279" s="10"/>
    </row>
    <row r="280" spans="4:4" x14ac:dyDescent="0.4">
      <c r="D280" s="10"/>
    </row>
    <row r="281" spans="4:4" x14ac:dyDescent="0.4">
      <c r="D281" s="10"/>
    </row>
    <row r="282" spans="4:4" x14ac:dyDescent="0.4">
      <c r="D282" s="10"/>
    </row>
    <row r="283" spans="4:4" x14ac:dyDescent="0.4">
      <c r="D283" s="10"/>
    </row>
    <row r="284" spans="4:4" x14ac:dyDescent="0.4">
      <c r="D284" s="10"/>
    </row>
    <row r="285" spans="4:4" x14ac:dyDescent="0.4">
      <c r="D285" s="10"/>
    </row>
    <row r="286" spans="4:4" x14ac:dyDescent="0.4">
      <c r="D286" s="10"/>
    </row>
    <row r="287" spans="4:4" x14ac:dyDescent="0.4">
      <c r="D287" s="10"/>
    </row>
    <row r="288" spans="4:4" x14ac:dyDescent="0.4">
      <c r="D288" s="10"/>
    </row>
    <row r="289" spans="4:4" x14ac:dyDescent="0.4">
      <c r="D289" s="10"/>
    </row>
    <row r="290" spans="4:4" x14ac:dyDescent="0.4">
      <c r="D290" s="10"/>
    </row>
    <row r="291" spans="4:4" x14ac:dyDescent="0.4">
      <c r="D291" s="10"/>
    </row>
    <row r="292" spans="4:4" x14ac:dyDescent="0.4">
      <c r="D292" s="10"/>
    </row>
    <row r="293" spans="4:4" x14ac:dyDescent="0.4">
      <c r="D293" s="10"/>
    </row>
    <row r="294" spans="4:4" x14ac:dyDescent="0.4">
      <c r="D294" s="10"/>
    </row>
    <row r="295" spans="4:4" x14ac:dyDescent="0.4">
      <c r="D295" s="10"/>
    </row>
    <row r="296" spans="4:4" x14ac:dyDescent="0.4">
      <c r="D296" s="10"/>
    </row>
    <row r="297" spans="4:4" x14ac:dyDescent="0.4">
      <c r="D297" s="10"/>
    </row>
    <row r="298" spans="4:4" x14ac:dyDescent="0.4">
      <c r="D298" s="10"/>
    </row>
    <row r="299" spans="4:4" x14ac:dyDescent="0.4">
      <c r="D299" s="10"/>
    </row>
    <row r="300" spans="4:4" x14ac:dyDescent="0.4">
      <c r="D300" s="10"/>
    </row>
    <row r="301" spans="4:4" x14ac:dyDescent="0.4">
      <c r="D301" s="10"/>
    </row>
    <row r="302" spans="4:4" x14ac:dyDescent="0.4">
      <c r="D302" s="10"/>
    </row>
    <row r="303" spans="4:4" x14ac:dyDescent="0.4">
      <c r="D303" s="10"/>
    </row>
    <row r="304" spans="4:4" x14ac:dyDescent="0.4">
      <c r="D304" s="10"/>
    </row>
    <row r="305" spans="4:4" x14ac:dyDescent="0.4">
      <c r="D305" s="10"/>
    </row>
    <row r="306" spans="4:4" x14ac:dyDescent="0.4">
      <c r="D306" s="10"/>
    </row>
    <row r="307" spans="4:4" x14ac:dyDescent="0.4">
      <c r="D307" s="10"/>
    </row>
    <row r="308" spans="4:4" x14ac:dyDescent="0.4">
      <c r="D308" s="10"/>
    </row>
    <row r="309" spans="4:4" x14ac:dyDescent="0.4">
      <c r="D309" s="10"/>
    </row>
    <row r="310" spans="4:4" x14ac:dyDescent="0.4">
      <c r="D310" s="10"/>
    </row>
    <row r="311" spans="4:4" x14ac:dyDescent="0.4">
      <c r="D311" s="10"/>
    </row>
    <row r="312" spans="4:4" x14ac:dyDescent="0.4">
      <c r="D312" s="10"/>
    </row>
    <row r="313" spans="4:4" x14ac:dyDescent="0.4">
      <c r="D313" s="10"/>
    </row>
    <row r="314" spans="4:4" x14ac:dyDescent="0.4">
      <c r="D314" s="10"/>
    </row>
    <row r="315" spans="4:4" x14ac:dyDescent="0.4">
      <c r="D315" s="10"/>
    </row>
    <row r="316" spans="4:4" x14ac:dyDescent="0.4">
      <c r="D316" s="10"/>
    </row>
    <row r="317" spans="4:4" x14ac:dyDescent="0.4">
      <c r="D317" s="10"/>
    </row>
    <row r="318" spans="4:4" x14ac:dyDescent="0.4">
      <c r="D318" s="10"/>
    </row>
    <row r="319" spans="4:4" x14ac:dyDescent="0.4">
      <c r="D319" s="10"/>
    </row>
    <row r="320" spans="4:4" x14ac:dyDescent="0.4">
      <c r="D320" s="10"/>
    </row>
    <row r="321" spans="4:4" x14ac:dyDescent="0.4">
      <c r="D321" s="10"/>
    </row>
    <row r="322" spans="4:4" x14ac:dyDescent="0.4">
      <c r="D322" s="10"/>
    </row>
    <row r="323" spans="4:4" x14ac:dyDescent="0.4">
      <c r="D323" s="10"/>
    </row>
    <row r="324" spans="4:4" x14ac:dyDescent="0.4">
      <c r="D324" s="10"/>
    </row>
    <row r="325" spans="4:4" x14ac:dyDescent="0.4">
      <c r="D325" s="10"/>
    </row>
    <row r="326" spans="4:4" x14ac:dyDescent="0.4">
      <c r="D326" s="10"/>
    </row>
    <row r="327" spans="4:4" x14ac:dyDescent="0.4">
      <c r="D327" s="10"/>
    </row>
    <row r="328" spans="4:4" x14ac:dyDescent="0.4">
      <c r="D328" s="10"/>
    </row>
    <row r="329" spans="4:4" x14ac:dyDescent="0.4">
      <c r="D329" s="10"/>
    </row>
    <row r="330" spans="4:4" x14ac:dyDescent="0.4">
      <c r="D330" s="10"/>
    </row>
    <row r="331" spans="4:4" x14ac:dyDescent="0.4">
      <c r="D331" s="10"/>
    </row>
    <row r="332" spans="4:4" x14ac:dyDescent="0.4">
      <c r="D332" s="10"/>
    </row>
    <row r="333" spans="4:4" x14ac:dyDescent="0.4">
      <c r="D333" s="10"/>
    </row>
    <row r="334" spans="4:4" x14ac:dyDescent="0.4">
      <c r="D334" s="10"/>
    </row>
    <row r="335" spans="4:4" x14ac:dyDescent="0.4">
      <c r="D335" s="10"/>
    </row>
    <row r="336" spans="4:4" x14ac:dyDescent="0.4">
      <c r="D336" s="10"/>
    </row>
    <row r="337" spans="4:4" x14ac:dyDescent="0.4">
      <c r="D337" s="10"/>
    </row>
    <row r="338" spans="4:4" x14ac:dyDescent="0.4">
      <c r="D338" s="10"/>
    </row>
    <row r="339" spans="4:4" x14ac:dyDescent="0.4">
      <c r="D339" s="10"/>
    </row>
    <row r="340" spans="4:4" x14ac:dyDescent="0.4">
      <c r="D340" s="10"/>
    </row>
    <row r="341" spans="4:4" x14ac:dyDescent="0.4">
      <c r="D341" s="10"/>
    </row>
    <row r="342" spans="4:4" x14ac:dyDescent="0.4">
      <c r="D342" s="10"/>
    </row>
    <row r="343" spans="4:4" x14ac:dyDescent="0.4">
      <c r="D343" s="10"/>
    </row>
    <row r="344" spans="4:4" x14ac:dyDescent="0.4">
      <c r="D344" s="10"/>
    </row>
    <row r="345" spans="4:4" x14ac:dyDescent="0.4">
      <c r="D345" s="10"/>
    </row>
    <row r="346" spans="4:4" x14ac:dyDescent="0.4">
      <c r="D346" s="10"/>
    </row>
    <row r="347" spans="4:4" x14ac:dyDescent="0.4">
      <c r="D347" s="10"/>
    </row>
    <row r="348" spans="4:4" x14ac:dyDescent="0.4">
      <c r="D348" s="10"/>
    </row>
    <row r="349" spans="4:4" x14ac:dyDescent="0.4">
      <c r="D349" s="10"/>
    </row>
    <row r="350" spans="4:4" x14ac:dyDescent="0.4">
      <c r="D350" s="10"/>
    </row>
    <row r="351" spans="4:4" x14ac:dyDescent="0.4">
      <c r="D351" s="10"/>
    </row>
    <row r="352" spans="4:4" x14ac:dyDescent="0.4">
      <c r="D352" s="10"/>
    </row>
    <row r="353" spans="4:4" x14ac:dyDescent="0.4">
      <c r="D353" s="10"/>
    </row>
    <row r="354" spans="4:4" x14ac:dyDescent="0.4">
      <c r="D354" s="10"/>
    </row>
    <row r="355" spans="4:4" x14ac:dyDescent="0.4">
      <c r="D355" s="10"/>
    </row>
    <row r="356" spans="4:4" x14ac:dyDescent="0.4">
      <c r="D356" s="10"/>
    </row>
    <row r="357" spans="4:4" x14ac:dyDescent="0.4">
      <c r="D357" s="10"/>
    </row>
    <row r="358" spans="4:4" x14ac:dyDescent="0.4">
      <c r="D358" s="10"/>
    </row>
    <row r="359" spans="4:4" x14ac:dyDescent="0.4">
      <c r="D359" s="10"/>
    </row>
    <row r="360" spans="4:4" x14ac:dyDescent="0.4">
      <c r="D360" s="10"/>
    </row>
    <row r="361" spans="4:4" x14ac:dyDescent="0.4">
      <c r="D361" s="10"/>
    </row>
    <row r="362" spans="4:4" x14ac:dyDescent="0.4">
      <c r="D362" s="10"/>
    </row>
    <row r="363" spans="4:4" x14ac:dyDescent="0.4">
      <c r="D363" s="10"/>
    </row>
    <row r="364" spans="4:4" x14ac:dyDescent="0.4">
      <c r="D364" s="10"/>
    </row>
    <row r="365" spans="4:4" x14ac:dyDescent="0.4">
      <c r="D365" s="10"/>
    </row>
    <row r="366" spans="4:4" x14ac:dyDescent="0.4">
      <c r="D366" s="10"/>
    </row>
    <row r="367" spans="4:4" x14ac:dyDescent="0.4">
      <c r="D367" s="10"/>
    </row>
    <row r="368" spans="4:4" x14ac:dyDescent="0.4">
      <c r="D368" s="10"/>
    </row>
    <row r="369" spans="4:4" x14ac:dyDescent="0.4">
      <c r="D369" s="10"/>
    </row>
    <row r="370" spans="4:4" x14ac:dyDescent="0.4">
      <c r="D370" s="10"/>
    </row>
    <row r="371" spans="4:4" x14ac:dyDescent="0.4">
      <c r="D371" s="10"/>
    </row>
    <row r="372" spans="4:4" x14ac:dyDescent="0.4">
      <c r="D372" s="10"/>
    </row>
    <row r="373" spans="4:4" x14ac:dyDescent="0.4">
      <c r="D373" s="10"/>
    </row>
    <row r="374" spans="4:4" x14ac:dyDescent="0.4">
      <c r="D374" s="10"/>
    </row>
    <row r="375" spans="4:4" x14ac:dyDescent="0.4">
      <c r="D375" s="10"/>
    </row>
    <row r="376" spans="4:4" x14ac:dyDescent="0.4">
      <c r="D376" s="10"/>
    </row>
    <row r="377" spans="4:4" x14ac:dyDescent="0.4">
      <c r="D377" s="10"/>
    </row>
    <row r="378" spans="4:4" x14ac:dyDescent="0.4">
      <c r="D378" s="10"/>
    </row>
    <row r="379" spans="4:4" x14ac:dyDescent="0.4">
      <c r="D379" s="10"/>
    </row>
    <row r="380" spans="4:4" x14ac:dyDescent="0.4">
      <c r="D380" s="10"/>
    </row>
    <row r="381" spans="4:4" x14ac:dyDescent="0.4">
      <c r="D381" s="10"/>
    </row>
    <row r="382" spans="4:4" x14ac:dyDescent="0.4">
      <c r="D382" s="10"/>
    </row>
    <row r="383" spans="4:4" x14ac:dyDescent="0.4">
      <c r="D383" s="10"/>
    </row>
    <row r="384" spans="4:4" x14ac:dyDescent="0.4">
      <c r="D384" s="10"/>
    </row>
    <row r="385" spans="4:4" x14ac:dyDescent="0.4">
      <c r="D385" s="10"/>
    </row>
    <row r="386" spans="4:4" x14ac:dyDescent="0.4">
      <c r="D386" s="10"/>
    </row>
    <row r="387" spans="4:4" x14ac:dyDescent="0.4">
      <c r="D387" s="10"/>
    </row>
    <row r="388" spans="4:4" x14ac:dyDescent="0.4">
      <c r="D388" s="10"/>
    </row>
    <row r="389" spans="4:4" x14ac:dyDescent="0.4">
      <c r="D389" s="10"/>
    </row>
    <row r="390" spans="4:4" x14ac:dyDescent="0.4">
      <c r="D390" s="10"/>
    </row>
    <row r="391" spans="4:4" x14ac:dyDescent="0.4">
      <c r="D391" s="10"/>
    </row>
    <row r="392" spans="4:4" x14ac:dyDescent="0.4">
      <c r="D392" s="10"/>
    </row>
    <row r="393" spans="4:4" x14ac:dyDescent="0.4">
      <c r="D393" s="10"/>
    </row>
    <row r="394" spans="4:4" x14ac:dyDescent="0.4">
      <c r="D394" s="10"/>
    </row>
    <row r="395" spans="4:4" x14ac:dyDescent="0.4">
      <c r="D395" s="10"/>
    </row>
    <row r="396" spans="4:4" x14ac:dyDescent="0.4">
      <c r="D396" s="10"/>
    </row>
    <row r="397" spans="4:4" x14ac:dyDescent="0.4">
      <c r="D397" s="10"/>
    </row>
    <row r="398" spans="4:4" x14ac:dyDescent="0.4">
      <c r="D398" s="10"/>
    </row>
    <row r="399" spans="4:4" x14ac:dyDescent="0.4">
      <c r="D399" s="10"/>
    </row>
    <row r="400" spans="4:4" x14ac:dyDescent="0.4">
      <c r="D400" s="10"/>
    </row>
    <row r="401" spans="4:4" x14ac:dyDescent="0.4">
      <c r="D401" s="10"/>
    </row>
    <row r="402" spans="4:4" x14ac:dyDescent="0.4">
      <c r="D402" s="10"/>
    </row>
    <row r="403" spans="4:4" x14ac:dyDescent="0.4">
      <c r="D403" s="10"/>
    </row>
    <row r="404" spans="4:4" x14ac:dyDescent="0.4">
      <c r="D404" s="10"/>
    </row>
    <row r="405" spans="4:4" x14ac:dyDescent="0.4">
      <c r="D405" s="10"/>
    </row>
    <row r="406" spans="4:4" x14ac:dyDescent="0.4">
      <c r="D406" s="10"/>
    </row>
    <row r="407" spans="4:4" x14ac:dyDescent="0.4">
      <c r="D407" s="10"/>
    </row>
    <row r="408" spans="4:4" x14ac:dyDescent="0.4">
      <c r="D408" s="10"/>
    </row>
    <row r="409" spans="4:4" x14ac:dyDescent="0.4">
      <c r="D409" s="10"/>
    </row>
    <row r="410" spans="4:4" x14ac:dyDescent="0.4">
      <c r="D410" s="10"/>
    </row>
    <row r="411" spans="4:4" x14ac:dyDescent="0.4">
      <c r="D411" s="10"/>
    </row>
    <row r="412" spans="4:4" x14ac:dyDescent="0.4">
      <c r="D412" s="10"/>
    </row>
    <row r="413" spans="4:4" x14ac:dyDescent="0.4">
      <c r="D413" s="10"/>
    </row>
    <row r="414" spans="4:4" x14ac:dyDescent="0.4">
      <c r="D414" s="10"/>
    </row>
    <row r="415" spans="4:4" x14ac:dyDescent="0.4">
      <c r="D415" s="10"/>
    </row>
    <row r="416" spans="4:4" x14ac:dyDescent="0.4">
      <c r="D416" s="10"/>
    </row>
    <row r="417" spans="4:4" x14ac:dyDescent="0.4">
      <c r="D417" s="10"/>
    </row>
    <row r="418" spans="4:4" x14ac:dyDescent="0.4">
      <c r="D418" s="10"/>
    </row>
    <row r="419" spans="4:4" x14ac:dyDescent="0.4">
      <c r="D419" s="10"/>
    </row>
    <row r="420" spans="4:4" x14ac:dyDescent="0.4">
      <c r="D420" s="10"/>
    </row>
    <row r="421" spans="4:4" x14ac:dyDescent="0.4">
      <c r="D421" s="10"/>
    </row>
    <row r="422" spans="4:4" x14ac:dyDescent="0.4">
      <c r="D422" s="10"/>
    </row>
    <row r="423" spans="4:4" x14ac:dyDescent="0.4">
      <c r="D423" s="10"/>
    </row>
    <row r="424" spans="4:4" x14ac:dyDescent="0.4">
      <c r="D424" s="10"/>
    </row>
    <row r="425" spans="4:4" x14ac:dyDescent="0.4">
      <c r="D425" s="10"/>
    </row>
    <row r="426" spans="4:4" x14ac:dyDescent="0.4">
      <c r="D426" s="10"/>
    </row>
    <row r="427" spans="4:4" x14ac:dyDescent="0.4">
      <c r="D427" s="10"/>
    </row>
    <row r="428" spans="4:4" x14ac:dyDescent="0.4">
      <c r="D428" s="10"/>
    </row>
    <row r="429" spans="4:4" x14ac:dyDescent="0.4">
      <c r="D429" s="10"/>
    </row>
    <row r="430" spans="4:4" x14ac:dyDescent="0.4">
      <c r="D430" s="10"/>
    </row>
    <row r="431" spans="4:4" x14ac:dyDescent="0.4">
      <c r="D431" s="10"/>
    </row>
    <row r="432" spans="4:4" x14ac:dyDescent="0.4">
      <c r="D432" s="10"/>
    </row>
    <row r="433" spans="4:4" x14ac:dyDescent="0.4">
      <c r="D433" s="10"/>
    </row>
    <row r="434" spans="4:4" x14ac:dyDescent="0.4">
      <c r="D434" s="10"/>
    </row>
    <row r="435" spans="4:4" x14ac:dyDescent="0.4">
      <c r="D435" s="10"/>
    </row>
    <row r="436" spans="4:4" x14ac:dyDescent="0.4">
      <c r="D436" s="10"/>
    </row>
    <row r="437" spans="4:4" x14ac:dyDescent="0.4">
      <c r="D437" s="10"/>
    </row>
    <row r="438" spans="4:4" x14ac:dyDescent="0.4">
      <c r="D438" s="10"/>
    </row>
    <row r="439" spans="4:4" x14ac:dyDescent="0.4">
      <c r="D439" s="10"/>
    </row>
    <row r="440" spans="4:4" x14ac:dyDescent="0.4">
      <c r="D440" s="10"/>
    </row>
    <row r="441" spans="4:4" x14ac:dyDescent="0.4">
      <c r="D441" s="10"/>
    </row>
    <row r="442" spans="4:4" x14ac:dyDescent="0.4">
      <c r="D442" s="10"/>
    </row>
    <row r="443" spans="4:4" x14ac:dyDescent="0.4">
      <c r="D443" s="10"/>
    </row>
    <row r="444" spans="4:4" x14ac:dyDescent="0.4">
      <c r="D444" s="10"/>
    </row>
    <row r="445" spans="4:4" x14ac:dyDescent="0.4">
      <c r="D445" s="10"/>
    </row>
    <row r="446" spans="4:4" x14ac:dyDescent="0.4">
      <c r="D446" s="10"/>
    </row>
    <row r="447" spans="4:4" x14ac:dyDescent="0.4">
      <c r="D447" s="10"/>
    </row>
    <row r="448" spans="4:4" x14ac:dyDescent="0.4">
      <c r="D448" s="10"/>
    </row>
    <row r="449" spans="4:4" x14ac:dyDescent="0.4">
      <c r="D449" s="10"/>
    </row>
    <row r="450" spans="4:4" x14ac:dyDescent="0.4">
      <c r="D450" s="10"/>
    </row>
    <row r="451" spans="4:4" x14ac:dyDescent="0.4">
      <c r="D451" s="10"/>
    </row>
    <row r="452" spans="4:4" x14ac:dyDescent="0.4">
      <c r="D452" s="10"/>
    </row>
    <row r="453" spans="4:4" x14ac:dyDescent="0.4">
      <c r="D453" s="10"/>
    </row>
    <row r="454" spans="4:4" x14ac:dyDescent="0.4">
      <c r="D454" s="10"/>
    </row>
    <row r="455" spans="4:4" x14ac:dyDescent="0.4">
      <c r="D455" s="10"/>
    </row>
    <row r="456" spans="4:4" x14ac:dyDescent="0.4">
      <c r="D456" s="10"/>
    </row>
    <row r="457" spans="4:4" x14ac:dyDescent="0.4">
      <c r="D457" s="10"/>
    </row>
    <row r="458" spans="4:4" x14ac:dyDescent="0.4">
      <c r="D458" s="10"/>
    </row>
    <row r="459" spans="4:4" x14ac:dyDescent="0.4">
      <c r="D459" s="10"/>
    </row>
    <row r="460" spans="4:4" x14ac:dyDescent="0.4">
      <c r="D460" s="10"/>
    </row>
    <row r="461" spans="4:4" x14ac:dyDescent="0.4">
      <c r="D461" s="10"/>
    </row>
    <row r="462" spans="4:4" x14ac:dyDescent="0.4">
      <c r="D462" s="10"/>
    </row>
    <row r="463" spans="4:4" x14ac:dyDescent="0.4">
      <c r="D463" s="10"/>
    </row>
    <row r="464" spans="4:4" x14ac:dyDescent="0.4">
      <c r="D464" s="10"/>
    </row>
    <row r="465" spans="4:4" x14ac:dyDescent="0.4">
      <c r="D465" s="10"/>
    </row>
    <row r="466" spans="4:4" x14ac:dyDescent="0.4">
      <c r="D466" s="10"/>
    </row>
    <row r="467" spans="4:4" x14ac:dyDescent="0.4">
      <c r="D467" s="10"/>
    </row>
    <row r="468" spans="4:4" x14ac:dyDescent="0.4">
      <c r="D468" s="10"/>
    </row>
    <row r="469" spans="4:4" x14ac:dyDescent="0.4">
      <c r="D469" s="10"/>
    </row>
    <row r="470" spans="4:4" x14ac:dyDescent="0.4">
      <c r="D470" s="10"/>
    </row>
    <row r="471" spans="4:4" x14ac:dyDescent="0.4">
      <c r="D471" s="10"/>
    </row>
    <row r="472" spans="4:4" x14ac:dyDescent="0.4">
      <c r="D472" s="10"/>
    </row>
    <row r="473" spans="4:4" x14ac:dyDescent="0.4">
      <c r="D473" s="10"/>
    </row>
    <row r="474" spans="4:4" x14ac:dyDescent="0.4">
      <c r="D474" s="10"/>
    </row>
    <row r="475" spans="4:4" x14ac:dyDescent="0.4">
      <c r="D475" s="10"/>
    </row>
    <row r="476" spans="4:4" x14ac:dyDescent="0.4">
      <c r="D476" s="10"/>
    </row>
    <row r="477" spans="4:4" x14ac:dyDescent="0.4">
      <c r="D477" s="10"/>
    </row>
    <row r="478" spans="4:4" x14ac:dyDescent="0.4">
      <c r="D478" s="10"/>
    </row>
    <row r="479" spans="4:4" x14ac:dyDescent="0.4">
      <c r="D479" s="10"/>
    </row>
    <row r="480" spans="4:4" x14ac:dyDescent="0.4">
      <c r="D480" s="10"/>
    </row>
    <row r="481" spans="4:4" x14ac:dyDescent="0.4">
      <c r="D481" s="10"/>
    </row>
    <row r="482" spans="4:4" x14ac:dyDescent="0.4">
      <c r="D482" s="10"/>
    </row>
    <row r="483" spans="4:4" x14ac:dyDescent="0.4">
      <c r="D483" s="10"/>
    </row>
    <row r="484" spans="4:4" x14ac:dyDescent="0.4">
      <c r="D484" s="10"/>
    </row>
    <row r="485" spans="4:4" x14ac:dyDescent="0.4">
      <c r="D485" s="10"/>
    </row>
    <row r="486" spans="4:4" x14ac:dyDescent="0.4">
      <c r="D486" s="10"/>
    </row>
    <row r="487" spans="4:4" x14ac:dyDescent="0.4">
      <c r="D487" s="10"/>
    </row>
    <row r="488" spans="4:4" x14ac:dyDescent="0.4">
      <c r="D488" s="10"/>
    </row>
    <row r="489" spans="4:4" x14ac:dyDescent="0.4">
      <c r="D489" s="10"/>
    </row>
    <row r="490" spans="4:4" x14ac:dyDescent="0.4">
      <c r="D490" s="10"/>
    </row>
    <row r="491" spans="4:4" x14ac:dyDescent="0.4">
      <c r="D491" s="10"/>
    </row>
    <row r="492" spans="4:4" x14ac:dyDescent="0.4">
      <c r="D492" s="10"/>
    </row>
    <row r="493" spans="4:4" x14ac:dyDescent="0.4">
      <c r="D493" s="10"/>
    </row>
    <row r="494" spans="4:4" x14ac:dyDescent="0.4">
      <c r="D494" s="10"/>
    </row>
    <row r="495" spans="4:4" x14ac:dyDescent="0.4">
      <c r="D495" s="10"/>
    </row>
    <row r="496" spans="4:4" x14ac:dyDescent="0.4">
      <c r="D496" s="10"/>
    </row>
    <row r="497" spans="4:4" x14ac:dyDescent="0.4">
      <c r="D497" s="10"/>
    </row>
    <row r="498" spans="4:4" x14ac:dyDescent="0.4">
      <c r="D498" s="10"/>
    </row>
    <row r="499" spans="4:4" x14ac:dyDescent="0.4">
      <c r="D499" s="10"/>
    </row>
    <row r="500" spans="4:4" x14ac:dyDescent="0.4">
      <c r="D500" s="10"/>
    </row>
    <row r="501" spans="4:4" x14ac:dyDescent="0.4">
      <c r="D501" s="10"/>
    </row>
    <row r="502" spans="4:4" x14ac:dyDescent="0.4">
      <c r="D502" s="10"/>
    </row>
    <row r="503" spans="4:4" x14ac:dyDescent="0.4">
      <c r="D503" s="10"/>
    </row>
    <row r="504" spans="4:4" x14ac:dyDescent="0.4">
      <c r="D504" s="10"/>
    </row>
    <row r="505" spans="4:4" x14ac:dyDescent="0.4">
      <c r="D505" s="10"/>
    </row>
    <row r="506" spans="4:4" x14ac:dyDescent="0.4">
      <c r="D506" s="10"/>
    </row>
    <row r="507" spans="4:4" x14ac:dyDescent="0.4">
      <c r="D507" s="10"/>
    </row>
    <row r="508" spans="4:4" x14ac:dyDescent="0.4">
      <c r="D508" s="10"/>
    </row>
    <row r="509" spans="4:4" x14ac:dyDescent="0.4">
      <c r="D509" s="10"/>
    </row>
    <row r="510" spans="4:4" x14ac:dyDescent="0.4">
      <c r="D510" s="10"/>
    </row>
    <row r="511" spans="4:4" x14ac:dyDescent="0.4">
      <c r="D511" s="10"/>
    </row>
    <row r="512" spans="4:4" x14ac:dyDescent="0.4">
      <c r="D512" s="10"/>
    </row>
    <row r="513" spans="4:4" x14ac:dyDescent="0.4">
      <c r="D513" s="10"/>
    </row>
    <row r="514" spans="4:4" x14ac:dyDescent="0.4">
      <c r="D514" s="10"/>
    </row>
    <row r="515" spans="4:4" x14ac:dyDescent="0.4">
      <c r="D515" s="10"/>
    </row>
    <row r="516" spans="4:4" x14ac:dyDescent="0.4">
      <c r="D516" s="10"/>
    </row>
    <row r="517" spans="4:4" x14ac:dyDescent="0.4">
      <c r="D517" s="10"/>
    </row>
    <row r="518" spans="4:4" x14ac:dyDescent="0.4">
      <c r="D518" s="10"/>
    </row>
    <row r="519" spans="4:4" x14ac:dyDescent="0.4">
      <c r="D519" s="10"/>
    </row>
    <row r="520" spans="4:4" x14ac:dyDescent="0.4">
      <c r="D520" s="10"/>
    </row>
    <row r="521" spans="4:4" x14ac:dyDescent="0.4">
      <c r="D521" s="10"/>
    </row>
    <row r="522" spans="4:4" x14ac:dyDescent="0.4">
      <c r="D522" s="10"/>
    </row>
    <row r="523" spans="4:4" x14ac:dyDescent="0.4">
      <c r="D523" s="10"/>
    </row>
    <row r="524" spans="4:4" x14ac:dyDescent="0.4">
      <c r="D524" s="10"/>
    </row>
    <row r="525" spans="4:4" x14ac:dyDescent="0.4">
      <c r="D525" s="10"/>
    </row>
    <row r="526" spans="4:4" x14ac:dyDescent="0.4">
      <c r="D526" s="10"/>
    </row>
    <row r="527" spans="4:4" x14ac:dyDescent="0.4">
      <c r="D527" s="10"/>
    </row>
    <row r="528" spans="4:4" x14ac:dyDescent="0.4">
      <c r="D528" s="10"/>
    </row>
    <row r="529" spans="4:4" x14ac:dyDescent="0.4">
      <c r="D529" s="10"/>
    </row>
    <row r="530" spans="4:4" x14ac:dyDescent="0.4">
      <c r="D530" s="10"/>
    </row>
    <row r="531" spans="4:4" x14ac:dyDescent="0.4">
      <c r="D531" s="10"/>
    </row>
    <row r="532" spans="4:4" x14ac:dyDescent="0.4">
      <c r="D532" s="10"/>
    </row>
    <row r="533" spans="4:4" x14ac:dyDescent="0.4">
      <c r="D533" s="10"/>
    </row>
    <row r="534" spans="4:4" x14ac:dyDescent="0.4">
      <c r="D534" s="10"/>
    </row>
    <row r="535" spans="4:4" x14ac:dyDescent="0.4">
      <c r="D535" s="10"/>
    </row>
    <row r="536" spans="4:4" x14ac:dyDescent="0.4">
      <c r="D536" s="10"/>
    </row>
    <row r="537" spans="4:4" x14ac:dyDescent="0.4">
      <c r="D537" s="10"/>
    </row>
    <row r="538" spans="4:4" x14ac:dyDescent="0.4">
      <c r="D538" s="10"/>
    </row>
    <row r="539" spans="4:4" x14ac:dyDescent="0.4">
      <c r="D539" s="10"/>
    </row>
    <row r="540" spans="4:4" x14ac:dyDescent="0.4">
      <c r="D540" s="10"/>
    </row>
    <row r="541" spans="4:4" x14ac:dyDescent="0.4">
      <c r="D541" s="10"/>
    </row>
    <row r="542" spans="4:4" x14ac:dyDescent="0.4">
      <c r="D542" s="10"/>
    </row>
    <row r="543" spans="4:4" x14ac:dyDescent="0.4">
      <c r="D543" s="10"/>
    </row>
    <row r="544" spans="4:4" x14ac:dyDescent="0.4">
      <c r="D544" s="10"/>
    </row>
    <row r="545" spans="4:4" x14ac:dyDescent="0.4">
      <c r="D545" s="10"/>
    </row>
    <row r="546" spans="4:4" x14ac:dyDescent="0.4">
      <c r="D546" s="10"/>
    </row>
    <row r="547" spans="4:4" x14ac:dyDescent="0.4">
      <c r="D547" s="10"/>
    </row>
    <row r="548" spans="4:4" x14ac:dyDescent="0.4">
      <c r="D548" s="10"/>
    </row>
    <row r="549" spans="4:4" x14ac:dyDescent="0.4">
      <c r="D549" s="10"/>
    </row>
    <row r="550" spans="4:4" x14ac:dyDescent="0.4">
      <c r="D550" s="10"/>
    </row>
    <row r="551" spans="4:4" x14ac:dyDescent="0.4">
      <c r="D551" s="10"/>
    </row>
    <row r="552" spans="4:4" x14ac:dyDescent="0.4">
      <c r="D552" s="10"/>
    </row>
    <row r="553" spans="4:4" x14ac:dyDescent="0.4">
      <c r="D553" s="10"/>
    </row>
    <row r="554" spans="4:4" x14ac:dyDescent="0.4">
      <c r="D554" s="10"/>
    </row>
    <row r="555" spans="4:4" x14ac:dyDescent="0.4">
      <c r="D555" s="10"/>
    </row>
    <row r="556" spans="4:4" x14ac:dyDescent="0.4">
      <c r="D556" s="10"/>
    </row>
    <row r="557" spans="4:4" x14ac:dyDescent="0.4">
      <c r="D557" s="10"/>
    </row>
    <row r="558" spans="4:4" x14ac:dyDescent="0.4">
      <c r="D558" s="10"/>
    </row>
    <row r="559" spans="4:4" x14ac:dyDescent="0.4">
      <c r="D559" s="10"/>
    </row>
    <row r="560" spans="4:4" x14ac:dyDescent="0.4">
      <c r="D560" s="10"/>
    </row>
    <row r="561" spans="4:4" x14ac:dyDescent="0.4">
      <c r="D561" s="10"/>
    </row>
    <row r="562" spans="4:4" x14ac:dyDescent="0.4">
      <c r="D562" s="10"/>
    </row>
    <row r="563" spans="4:4" x14ac:dyDescent="0.4">
      <c r="D563" s="10"/>
    </row>
    <row r="564" spans="4:4" x14ac:dyDescent="0.4">
      <c r="D564" s="10"/>
    </row>
    <row r="565" spans="4:4" x14ac:dyDescent="0.4">
      <c r="D565" s="10"/>
    </row>
    <row r="566" spans="4:4" x14ac:dyDescent="0.4">
      <c r="D566" s="10"/>
    </row>
    <row r="567" spans="4:4" x14ac:dyDescent="0.4">
      <c r="D567" s="10"/>
    </row>
    <row r="568" spans="4:4" x14ac:dyDescent="0.4">
      <c r="D568" s="10"/>
    </row>
    <row r="569" spans="4:4" x14ac:dyDescent="0.4">
      <c r="D569" s="10"/>
    </row>
    <row r="570" spans="4:4" x14ac:dyDescent="0.4">
      <c r="D570" s="10"/>
    </row>
    <row r="571" spans="4:4" x14ac:dyDescent="0.4">
      <c r="D571" s="10"/>
    </row>
    <row r="572" spans="4:4" x14ac:dyDescent="0.4">
      <c r="D572" s="10"/>
    </row>
    <row r="573" spans="4:4" x14ac:dyDescent="0.4">
      <c r="D573" s="10"/>
    </row>
    <row r="574" spans="4:4" x14ac:dyDescent="0.4">
      <c r="D574" s="10"/>
    </row>
    <row r="575" spans="4:4" x14ac:dyDescent="0.4">
      <c r="D575" s="10"/>
    </row>
    <row r="576" spans="4:4" x14ac:dyDescent="0.4">
      <c r="D576" s="10"/>
    </row>
    <row r="577" spans="4:4" x14ac:dyDescent="0.4">
      <c r="D577" s="10"/>
    </row>
    <row r="578" spans="4:4" x14ac:dyDescent="0.4">
      <c r="D578" s="10"/>
    </row>
    <row r="579" spans="4:4" x14ac:dyDescent="0.4">
      <c r="D579" s="10"/>
    </row>
    <row r="580" spans="4:4" x14ac:dyDescent="0.4">
      <c r="D580" s="10"/>
    </row>
    <row r="581" spans="4:4" x14ac:dyDescent="0.4">
      <c r="D581" s="10"/>
    </row>
    <row r="582" spans="4:4" x14ac:dyDescent="0.4">
      <c r="D582" s="10"/>
    </row>
    <row r="583" spans="4:4" x14ac:dyDescent="0.4">
      <c r="D583" s="10"/>
    </row>
    <row r="584" spans="4:4" x14ac:dyDescent="0.4">
      <c r="D584" s="10"/>
    </row>
    <row r="585" spans="4:4" x14ac:dyDescent="0.4">
      <c r="D585" s="10"/>
    </row>
    <row r="586" spans="4:4" x14ac:dyDescent="0.4">
      <c r="D586" s="10"/>
    </row>
    <row r="587" spans="4:4" x14ac:dyDescent="0.4">
      <c r="D587" s="10"/>
    </row>
    <row r="588" spans="4:4" x14ac:dyDescent="0.4">
      <c r="D588" s="10"/>
    </row>
    <row r="589" spans="4:4" x14ac:dyDescent="0.4">
      <c r="D589" s="10"/>
    </row>
    <row r="590" spans="4:4" x14ac:dyDescent="0.4">
      <c r="D590" s="10"/>
    </row>
    <row r="591" spans="4:4" x14ac:dyDescent="0.4">
      <c r="D591" s="10"/>
    </row>
    <row r="592" spans="4:4" x14ac:dyDescent="0.4">
      <c r="D592" s="10"/>
    </row>
    <row r="593" spans="4:4" x14ac:dyDescent="0.4">
      <c r="D593" s="10"/>
    </row>
    <row r="594" spans="4:4" x14ac:dyDescent="0.4">
      <c r="D594" s="10"/>
    </row>
    <row r="595" spans="4:4" x14ac:dyDescent="0.4">
      <c r="D595" s="10"/>
    </row>
    <row r="596" spans="4:4" x14ac:dyDescent="0.4">
      <c r="D596" s="10"/>
    </row>
    <row r="597" spans="4:4" x14ac:dyDescent="0.4">
      <c r="D597" s="10"/>
    </row>
    <row r="598" spans="4:4" x14ac:dyDescent="0.4">
      <c r="D598" s="10"/>
    </row>
    <row r="599" spans="4:4" x14ac:dyDescent="0.4">
      <c r="D599" s="10"/>
    </row>
    <row r="600" spans="4:4" x14ac:dyDescent="0.4">
      <c r="D600" s="10"/>
    </row>
    <row r="601" spans="4:4" x14ac:dyDescent="0.4">
      <c r="D601" s="10"/>
    </row>
    <row r="602" spans="4:4" x14ac:dyDescent="0.4">
      <c r="D602" s="10"/>
    </row>
    <row r="603" spans="4:4" x14ac:dyDescent="0.4">
      <c r="D603" s="10"/>
    </row>
    <row r="604" spans="4:4" x14ac:dyDescent="0.4">
      <c r="D604" s="10"/>
    </row>
    <row r="605" spans="4:4" x14ac:dyDescent="0.4">
      <c r="D605" s="10"/>
    </row>
    <row r="606" spans="4:4" x14ac:dyDescent="0.4">
      <c r="D606" s="10"/>
    </row>
    <row r="607" spans="4:4" x14ac:dyDescent="0.4">
      <c r="D607" s="10"/>
    </row>
    <row r="608" spans="4:4" x14ac:dyDescent="0.4">
      <c r="D608" s="10"/>
    </row>
    <row r="609" spans="4:4" x14ac:dyDescent="0.4">
      <c r="D609" s="10"/>
    </row>
    <row r="610" spans="4:4" x14ac:dyDescent="0.4">
      <c r="D610" s="10"/>
    </row>
    <row r="611" spans="4:4" x14ac:dyDescent="0.4">
      <c r="D611" s="10"/>
    </row>
    <row r="612" spans="4:4" x14ac:dyDescent="0.4">
      <c r="D612" s="10"/>
    </row>
    <row r="613" spans="4:4" x14ac:dyDescent="0.4">
      <c r="D613" s="10"/>
    </row>
    <row r="614" spans="4:4" x14ac:dyDescent="0.4">
      <c r="D614" s="10"/>
    </row>
    <row r="615" spans="4:4" x14ac:dyDescent="0.4">
      <c r="D615" s="10"/>
    </row>
    <row r="616" spans="4:4" x14ac:dyDescent="0.4">
      <c r="D616" s="10"/>
    </row>
    <row r="617" spans="4:4" x14ac:dyDescent="0.4">
      <c r="D617" s="10"/>
    </row>
    <row r="618" spans="4:4" x14ac:dyDescent="0.4">
      <c r="D618" s="10"/>
    </row>
    <row r="619" spans="4:4" x14ac:dyDescent="0.4">
      <c r="D619" s="10"/>
    </row>
    <row r="620" spans="4:4" x14ac:dyDescent="0.4">
      <c r="D620" s="10"/>
    </row>
    <row r="621" spans="4:4" x14ac:dyDescent="0.4">
      <c r="D621" s="10"/>
    </row>
    <row r="622" spans="4:4" x14ac:dyDescent="0.4">
      <c r="D622" s="10"/>
    </row>
    <row r="623" spans="4:4" x14ac:dyDescent="0.4">
      <c r="D623" s="10"/>
    </row>
    <row r="624" spans="4:4" x14ac:dyDescent="0.4">
      <c r="D624" s="10"/>
    </row>
    <row r="625" spans="4:4" x14ac:dyDescent="0.4">
      <c r="D625" s="10"/>
    </row>
    <row r="626" spans="4:4" x14ac:dyDescent="0.4">
      <c r="D626" s="10"/>
    </row>
    <row r="627" spans="4:4" x14ac:dyDescent="0.4">
      <c r="D627" s="10"/>
    </row>
    <row r="628" spans="4:4" x14ac:dyDescent="0.4">
      <c r="D628" s="10"/>
    </row>
    <row r="629" spans="4:4" x14ac:dyDescent="0.4">
      <c r="D629" s="10"/>
    </row>
    <row r="630" spans="4:4" x14ac:dyDescent="0.4">
      <c r="D630" s="10"/>
    </row>
    <row r="631" spans="4:4" x14ac:dyDescent="0.4">
      <c r="D631" s="10"/>
    </row>
    <row r="632" spans="4:4" x14ac:dyDescent="0.4">
      <c r="D632" s="10"/>
    </row>
    <row r="633" spans="4:4" x14ac:dyDescent="0.4">
      <c r="D633" s="10"/>
    </row>
    <row r="634" spans="4:4" x14ac:dyDescent="0.4">
      <c r="D634" s="10"/>
    </row>
    <row r="635" spans="4:4" x14ac:dyDescent="0.4">
      <c r="D635" s="10"/>
    </row>
    <row r="636" spans="4:4" x14ac:dyDescent="0.4">
      <c r="D636" s="10"/>
    </row>
    <row r="637" spans="4:4" x14ac:dyDescent="0.4">
      <c r="D637" s="10"/>
    </row>
    <row r="638" spans="4:4" x14ac:dyDescent="0.4">
      <c r="D638" s="10"/>
    </row>
    <row r="639" spans="4:4" x14ac:dyDescent="0.4">
      <c r="D639" s="10"/>
    </row>
    <row r="640" spans="4:4" x14ac:dyDescent="0.4">
      <c r="D640" s="10"/>
    </row>
    <row r="641" spans="4:4" x14ac:dyDescent="0.4">
      <c r="D641" s="10"/>
    </row>
    <row r="642" spans="4:4" x14ac:dyDescent="0.4">
      <c r="D642" s="10"/>
    </row>
    <row r="643" spans="4:4" x14ac:dyDescent="0.4">
      <c r="D643" s="10"/>
    </row>
    <row r="644" spans="4:4" x14ac:dyDescent="0.4">
      <c r="D644" s="10"/>
    </row>
    <row r="645" spans="4:4" x14ac:dyDescent="0.4">
      <c r="D645" s="10"/>
    </row>
    <row r="646" spans="4:4" x14ac:dyDescent="0.4">
      <c r="D646" s="10"/>
    </row>
    <row r="647" spans="4:4" x14ac:dyDescent="0.4">
      <c r="D647" s="10"/>
    </row>
    <row r="648" spans="4:4" x14ac:dyDescent="0.4">
      <c r="D648" s="10"/>
    </row>
    <row r="649" spans="4:4" x14ac:dyDescent="0.4">
      <c r="D649" s="10"/>
    </row>
    <row r="650" spans="4:4" x14ac:dyDescent="0.4">
      <c r="D650" s="10"/>
    </row>
    <row r="651" spans="4:4" x14ac:dyDescent="0.4">
      <c r="D651" s="10"/>
    </row>
    <row r="652" spans="4:4" x14ac:dyDescent="0.4">
      <c r="D652" s="10"/>
    </row>
    <row r="653" spans="4:4" x14ac:dyDescent="0.4">
      <c r="D653" s="10"/>
    </row>
    <row r="654" spans="4:4" x14ac:dyDescent="0.4">
      <c r="D654" s="10"/>
    </row>
    <row r="655" spans="4:4" x14ac:dyDescent="0.4">
      <c r="D655" s="10"/>
    </row>
    <row r="656" spans="4:4" x14ac:dyDescent="0.4">
      <c r="D656" s="10"/>
    </row>
    <row r="657" spans="4:4" x14ac:dyDescent="0.4">
      <c r="D657" s="10"/>
    </row>
    <row r="658" spans="4:4" x14ac:dyDescent="0.4">
      <c r="D658" s="10"/>
    </row>
    <row r="659" spans="4:4" x14ac:dyDescent="0.4">
      <c r="D659" s="10"/>
    </row>
    <row r="660" spans="4:4" x14ac:dyDescent="0.4">
      <c r="D660" s="10"/>
    </row>
    <row r="661" spans="4:4" x14ac:dyDescent="0.4">
      <c r="D661" s="10"/>
    </row>
    <row r="662" spans="4:4" x14ac:dyDescent="0.4">
      <c r="D662" s="10"/>
    </row>
    <row r="663" spans="4:4" x14ac:dyDescent="0.4">
      <c r="D663" s="10"/>
    </row>
    <row r="664" spans="4:4" x14ac:dyDescent="0.4">
      <c r="D664" s="10"/>
    </row>
    <row r="665" spans="4:4" x14ac:dyDescent="0.4">
      <c r="D665" s="10"/>
    </row>
    <row r="666" spans="4:4" x14ac:dyDescent="0.4">
      <c r="D666" s="10"/>
    </row>
    <row r="667" spans="4:4" x14ac:dyDescent="0.4">
      <c r="D667" s="10"/>
    </row>
    <row r="668" spans="4:4" x14ac:dyDescent="0.4">
      <c r="D668" s="10"/>
    </row>
    <row r="669" spans="4:4" x14ac:dyDescent="0.4">
      <c r="D669" s="10"/>
    </row>
    <row r="670" spans="4:4" x14ac:dyDescent="0.4">
      <c r="D670" s="10"/>
    </row>
    <row r="671" spans="4:4" x14ac:dyDescent="0.4">
      <c r="D671" s="10"/>
    </row>
    <row r="672" spans="4:4" x14ac:dyDescent="0.4">
      <c r="D672" s="10"/>
    </row>
    <row r="673" spans="4:4" x14ac:dyDescent="0.4">
      <c r="D673" s="10"/>
    </row>
    <row r="674" spans="4:4" x14ac:dyDescent="0.4">
      <c r="D674" s="10"/>
    </row>
    <row r="675" spans="4:4" x14ac:dyDescent="0.4">
      <c r="D675" s="10"/>
    </row>
    <row r="676" spans="4:4" x14ac:dyDescent="0.4">
      <c r="D676" s="10"/>
    </row>
    <row r="677" spans="4:4" x14ac:dyDescent="0.4">
      <c r="D677" s="10"/>
    </row>
    <row r="678" spans="4:4" x14ac:dyDescent="0.4">
      <c r="D678" s="10"/>
    </row>
    <row r="679" spans="4:4" x14ac:dyDescent="0.4">
      <c r="D679" s="10"/>
    </row>
    <row r="680" spans="4:4" x14ac:dyDescent="0.4">
      <c r="D680" s="10"/>
    </row>
    <row r="681" spans="4:4" x14ac:dyDescent="0.4">
      <c r="D681" s="10"/>
    </row>
    <row r="682" spans="4:4" x14ac:dyDescent="0.4">
      <c r="D682" s="10"/>
    </row>
    <row r="683" spans="4:4" x14ac:dyDescent="0.4">
      <c r="D683" s="10"/>
    </row>
    <row r="684" spans="4:4" x14ac:dyDescent="0.4">
      <c r="D684" s="10"/>
    </row>
    <row r="685" spans="4:4" x14ac:dyDescent="0.4">
      <c r="D685" s="10"/>
    </row>
    <row r="686" spans="4:4" x14ac:dyDescent="0.4">
      <c r="D686" s="10"/>
    </row>
    <row r="687" spans="4:4" x14ac:dyDescent="0.4">
      <c r="D687" s="10"/>
    </row>
    <row r="688" spans="4:4" x14ac:dyDescent="0.4">
      <c r="D688" s="10"/>
    </row>
    <row r="689" spans="4:4" x14ac:dyDescent="0.4">
      <c r="D689" s="10"/>
    </row>
    <row r="690" spans="4:4" x14ac:dyDescent="0.4">
      <c r="D690" s="10"/>
    </row>
    <row r="691" spans="4:4" x14ac:dyDescent="0.4">
      <c r="D691" s="10"/>
    </row>
    <row r="692" spans="4:4" x14ac:dyDescent="0.4">
      <c r="D692" s="10"/>
    </row>
    <row r="693" spans="4:4" x14ac:dyDescent="0.4">
      <c r="D693" s="10"/>
    </row>
    <row r="694" spans="4:4" x14ac:dyDescent="0.4">
      <c r="D694" s="10"/>
    </row>
    <row r="695" spans="4:4" x14ac:dyDescent="0.4">
      <c r="D695" s="10"/>
    </row>
    <row r="696" spans="4:4" x14ac:dyDescent="0.4">
      <c r="D696" s="10"/>
    </row>
    <row r="697" spans="4:4" x14ac:dyDescent="0.4">
      <c r="D697" s="10"/>
    </row>
    <row r="698" spans="4:4" x14ac:dyDescent="0.4">
      <c r="D698" s="10"/>
    </row>
    <row r="699" spans="4:4" x14ac:dyDescent="0.4">
      <c r="D699" s="10"/>
    </row>
    <row r="700" spans="4:4" x14ac:dyDescent="0.4">
      <c r="D700" s="10"/>
    </row>
    <row r="701" spans="4:4" x14ac:dyDescent="0.4">
      <c r="D701" s="10"/>
    </row>
    <row r="702" spans="4:4" x14ac:dyDescent="0.4">
      <c r="D702" s="10"/>
    </row>
    <row r="703" spans="4:4" x14ac:dyDescent="0.4">
      <c r="D703" s="10"/>
    </row>
    <row r="704" spans="4:4" x14ac:dyDescent="0.4">
      <c r="D704" s="10"/>
    </row>
    <row r="705" spans="4:4" x14ac:dyDescent="0.4">
      <c r="D705" s="10"/>
    </row>
    <row r="706" spans="4:4" x14ac:dyDescent="0.4">
      <c r="D706" s="10"/>
    </row>
    <row r="707" spans="4:4" x14ac:dyDescent="0.4">
      <c r="D707" s="10"/>
    </row>
    <row r="708" spans="4:4" x14ac:dyDescent="0.4">
      <c r="D708" s="10"/>
    </row>
    <row r="709" spans="4:4" x14ac:dyDescent="0.4">
      <c r="D709" s="10"/>
    </row>
    <row r="710" spans="4:4" x14ac:dyDescent="0.4">
      <c r="D710" s="10"/>
    </row>
    <row r="711" spans="4:4" x14ac:dyDescent="0.4">
      <c r="D711" s="10"/>
    </row>
    <row r="712" spans="4:4" x14ac:dyDescent="0.4">
      <c r="D712" s="10"/>
    </row>
    <row r="713" spans="4:4" x14ac:dyDescent="0.4">
      <c r="D713" s="10"/>
    </row>
    <row r="714" spans="4:4" x14ac:dyDescent="0.4">
      <c r="D714" s="10"/>
    </row>
    <row r="715" spans="4:4" x14ac:dyDescent="0.4">
      <c r="D715" s="10"/>
    </row>
    <row r="716" spans="4:4" x14ac:dyDescent="0.4">
      <c r="D716" s="10"/>
    </row>
    <row r="717" spans="4:4" x14ac:dyDescent="0.4">
      <c r="D717" s="10"/>
    </row>
    <row r="718" spans="4:4" x14ac:dyDescent="0.4">
      <c r="D718" s="10"/>
    </row>
    <row r="719" spans="4:4" x14ac:dyDescent="0.4">
      <c r="D719" s="10"/>
    </row>
    <row r="720" spans="4:4" x14ac:dyDescent="0.4">
      <c r="D720" s="10"/>
    </row>
    <row r="721" spans="4:4" x14ac:dyDescent="0.4">
      <c r="D721" s="10"/>
    </row>
    <row r="722" spans="4:4" x14ac:dyDescent="0.4">
      <c r="D722" s="10"/>
    </row>
    <row r="723" spans="4:4" x14ac:dyDescent="0.4">
      <c r="D723" s="10"/>
    </row>
    <row r="724" spans="4:4" x14ac:dyDescent="0.4">
      <c r="D724" s="10"/>
    </row>
    <row r="725" spans="4:4" x14ac:dyDescent="0.4">
      <c r="D725" s="10"/>
    </row>
    <row r="726" spans="4:4" x14ac:dyDescent="0.4">
      <c r="D726" s="10"/>
    </row>
    <row r="727" spans="4:4" x14ac:dyDescent="0.4">
      <c r="D727" s="10"/>
    </row>
    <row r="728" spans="4:4" x14ac:dyDescent="0.4">
      <c r="D728" s="10"/>
    </row>
    <row r="729" spans="4:4" x14ac:dyDescent="0.4">
      <c r="D729" s="10"/>
    </row>
    <row r="730" spans="4:4" x14ac:dyDescent="0.4">
      <c r="D730" s="10"/>
    </row>
    <row r="731" spans="4:4" x14ac:dyDescent="0.4">
      <c r="D731" s="10"/>
    </row>
    <row r="732" spans="4:4" x14ac:dyDescent="0.4">
      <c r="D732" s="10"/>
    </row>
    <row r="733" spans="4:4" x14ac:dyDescent="0.4">
      <c r="D733" s="10"/>
    </row>
    <row r="734" spans="4:4" x14ac:dyDescent="0.4">
      <c r="D734" s="10"/>
    </row>
    <row r="735" spans="4:4" x14ac:dyDescent="0.4">
      <c r="D735" s="10"/>
    </row>
    <row r="736" spans="4:4" x14ac:dyDescent="0.4">
      <c r="D736" s="10"/>
    </row>
    <row r="737" spans="4:4" x14ac:dyDescent="0.4">
      <c r="D737" s="10"/>
    </row>
    <row r="738" spans="4:4" x14ac:dyDescent="0.4">
      <c r="D738" s="10"/>
    </row>
    <row r="739" spans="4:4" x14ac:dyDescent="0.4">
      <c r="D739" s="10"/>
    </row>
    <row r="740" spans="4:4" x14ac:dyDescent="0.4">
      <c r="D740" s="10"/>
    </row>
    <row r="741" spans="4:4" x14ac:dyDescent="0.4">
      <c r="D741" s="10"/>
    </row>
    <row r="742" spans="4:4" x14ac:dyDescent="0.4">
      <c r="D742" s="10"/>
    </row>
    <row r="743" spans="4:4" x14ac:dyDescent="0.4">
      <c r="D743" s="10"/>
    </row>
    <row r="744" spans="4:4" x14ac:dyDescent="0.4">
      <c r="D744" s="10"/>
    </row>
    <row r="745" spans="4:4" x14ac:dyDescent="0.4">
      <c r="D745" s="10"/>
    </row>
    <row r="746" spans="4:4" x14ac:dyDescent="0.4">
      <c r="D746" s="10"/>
    </row>
    <row r="747" spans="4:4" x14ac:dyDescent="0.4">
      <c r="D747" s="10"/>
    </row>
    <row r="748" spans="4:4" x14ac:dyDescent="0.4">
      <c r="D748" s="10"/>
    </row>
    <row r="749" spans="4:4" x14ac:dyDescent="0.4">
      <c r="D749" s="10"/>
    </row>
    <row r="750" spans="4:4" x14ac:dyDescent="0.4">
      <c r="D750" s="10"/>
    </row>
    <row r="751" spans="4:4" x14ac:dyDescent="0.4">
      <c r="D751" s="10"/>
    </row>
    <row r="752" spans="4:4" x14ac:dyDescent="0.4">
      <c r="D752" s="10"/>
    </row>
    <row r="753" spans="4:4" x14ac:dyDescent="0.4">
      <c r="D753" s="10"/>
    </row>
    <row r="754" spans="4:4" x14ac:dyDescent="0.4">
      <c r="D754" s="10"/>
    </row>
    <row r="755" spans="4:4" x14ac:dyDescent="0.4">
      <c r="D755" s="10"/>
    </row>
    <row r="756" spans="4:4" x14ac:dyDescent="0.4">
      <c r="D756" s="10"/>
    </row>
    <row r="757" spans="4:4" x14ac:dyDescent="0.4">
      <c r="D757" s="10"/>
    </row>
    <row r="758" spans="4:4" x14ac:dyDescent="0.4">
      <c r="D758" s="10"/>
    </row>
    <row r="759" spans="4:4" x14ac:dyDescent="0.4">
      <c r="D759" s="10"/>
    </row>
    <row r="760" spans="4:4" x14ac:dyDescent="0.4">
      <c r="D760" s="10"/>
    </row>
    <row r="761" spans="4:4" x14ac:dyDescent="0.4">
      <c r="D761" s="10"/>
    </row>
    <row r="762" spans="4:4" x14ac:dyDescent="0.4">
      <c r="D762" s="10"/>
    </row>
    <row r="763" spans="4:4" x14ac:dyDescent="0.4">
      <c r="D763" s="10"/>
    </row>
    <row r="764" spans="4:4" x14ac:dyDescent="0.4">
      <c r="D764" s="10"/>
    </row>
    <row r="765" spans="4:4" x14ac:dyDescent="0.4">
      <c r="D765" s="10"/>
    </row>
    <row r="766" spans="4:4" x14ac:dyDescent="0.4">
      <c r="D766" s="10"/>
    </row>
    <row r="767" spans="4:4" x14ac:dyDescent="0.4">
      <c r="D767" s="10"/>
    </row>
    <row r="768" spans="4:4" x14ac:dyDescent="0.4">
      <c r="D768" s="10"/>
    </row>
    <row r="769" spans="4:4" x14ac:dyDescent="0.4">
      <c r="D769" s="10"/>
    </row>
    <row r="770" spans="4:4" x14ac:dyDescent="0.4">
      <c r="D770" s="10"/>
    </row>
    <row r="771" spans="4:4" x14ac:dyDescent="0.4">
      <c r="D771" s="10"/>
    </row>
    <row r="772" spans="4:4" x14ac:dyDescent="0.4">
      <c r="D772" s="10"/>
    </row>
    <row r="773" spans="4:4" x14ac:dyDescent="0.4">
      <c r="D773" s="10"/>
    </row>
    <row r="774" spans="4:4" x14ac:dyDescent="0.4">
      <c r="D774" s="10"/>
    </row>
    <row r="775" spans="4:4" x14ac:dyDescent="0.4">
      <c r="D775" s="10"/>
    </row>
    <row r="776" spans="4:4" x14ac:dyDescent="0.4">
      <c r="D776" s="10"/>
    </row>
    <row r="777" spans="4:4" x14ac:dyDescent="0.4">
      <c r="D777" s="10"/>
    </row>
    <row r="778" spans="4:4" x14ac:dyDescent="0.4">
      <c r="D778" s="10"/>
    </row>
    <row r="779" spans="4:4" x14ac:dyDescent="0.4">
      <c r="D779" s="10"/>
    </row>
    <row r="780" spans="4:4" x14ac:dyDescent="0.4">
      <c r="D780" s="10"/>
    </row>
    <row r="781" spans="4:4" x14ac:dyDescent="0.4">
      <c r="D781" s="10"/>
    </row>
    <row r="782" spans="4:4" x14ac:dyDescent="0.4">
      <c r="D782" s="10"/>
    </row>
    <row r="783" spans="4:4" x14ac:dyDescent="0.4">
      <c r="D783" s="10"/>
    </row>
    <row r="784" spans="4:4" x14ac:dyDescent="0.4">
      <c r="D784" s="10"/>
    </row>
    <row r="785" spans="4:4" x14ac:dyDescent="0.4">
      <c r="D785" s="10"/>
    </row>
    <row r="786" spans="4:4" x14ac:dyDescent="0.4">
      <c r="D786" s="10"/>
    </row>
    <row r="787" spans="4:4" x14ac:dyDescent="0.4">
      <c r="D787" s="10"/>
    </row>
    <row r="788" spans="4:4" x14ac:dyDescent="0.4">
      <c r="D788" s="10"/>
    </row>
    <row r="789" spans="4:4" x14ac:dyDescent="0.4">
      <c r="D789" s="10"/>
    </row>
    <row r="790" spans="4:4" x14ac:dyDescent="0.4">
      <c r="D790" s="10"/>
    </row>
    <row r="791" spans="4:4" x14ac:dyDescent="0.4">
      <c r="D791" s="10"/>
    </row>
    <row r="792" spans="4:4" x14ac:dyDescent="0.4">
      <c r="D792" s="10"/>
    </row>
    <row r="793" spans="4:4" x14ac:dyDescent="0.4">
      <c r="D793" s="10"/>
    </row>
    <row r="794" spans="4:4" x14ac:dyDescent="0.4">
      <c r="D794" s="10"/>
    </row>
    <row r="795" spans="4:4" x14ac:dyDescent="0.4">
      <c r="D795" s="10"/>
    </row>
    <row r="796" spans="4:4" x14ac:dyDescent="0.4">
      <c r="D796" s="10"/>
    </row>
    <row r="797" spans="4:4" x14ac:dyDescent="0.4">
      <c r="D797" s="10"/>
    </row>
    <row r="798" spans="4:4" x14ac:dyDescent="0.4">
      <c r="D798" s="10"/>
    </row>
    <row r="799" spans="4:4" x14ac:dyDescent="0.4">
      <c r="D799" s="10"/>
    </row>
    <row r="800" spans="4:4" x14ac:dyDescent="0.4">
      <c r="D800" s="10"/>
    </row>
    <row r="801" spans="4:4" x14ac:dyDescent="0.4">
      <c r="D801" s="10"/>
    </row>
    <row r="802" spans="4:4" x14ac:dyDescent="0.4">
      <c r="D802" s="10"/>
    </row>
    <row r="803" spans="4:4" x14ac:dyDescent="0.4">
      <c r="D803" s="10"/>
    </row>
    <row r="804" spans="4:4" x14ac:dyDescent="0.4">
      <c r="D804" s="10"/>
    </row>
    <row r="805" spans="4:4" x14ac:dyDescent="0.4">
      <c r="D805" s="10"/>
    </row>
    <row r="806" spans="4:4" x14ac:dyDescent="0.4">
      <c r="D806" s="10"/>
    </row>
    <row r="807" spans="4:4" x14ac:dyDescent="0.4">
      <c r="D807" s="10"/>
    </row>
    <row r="808" spans="4:4" x14ac:dyDescent="0.4">
      <c r="D808" s="10"/>
    </row>
    <row r="809" spans="4:4" x14ac:dyDescent="0.4">
      <c r="D809" s="10"/>
    </row>
    <row r="810" spans="4:4" x14ac:dyDescent="0.4">
      <c r="D810" s="10"/>
    </row>
    <row r="811" spans="4:4" x14ac:dyDescent="0.4">
      <c r="D811" s="10"/>
    </row>
    <row r="812" spans="4:4" x14ac:dyDescent="0.4">
      <c r="D812" s="10"/>
    </row>
    <row r="813" spans="4:4" x14ac:dyDescent="0.4">
      <c r="D813" s="10"/>
    </row>
    <row r="814" spans="4:4" x14ac:dyDescent="0.4">
      <c r="D814" s="10"/>
    </row>
    <row r="815" spans="4:4" x14ac:dyDescent="0.4">
      <c r="D815" s="10"/>
    </row>
    <row r="816" spans="4:4" x14ac:dyDescent="0.4">
      <c r="D816" s="10"/>
    </row>
    <row r="817" spans="4:4" x14ac:dyDescent="0.4">
      <c r="D817" s="10"/>
    </row>
    <row r="818" spans="4:4" x14ac:dyDescent="0.4">
      <c r="D818" s="10"/>
    </row>
    <row r="819" spans="4:4" x14ac:dyDescent="0.4">
      <c r="D819" s="10"/>
    </row>
    <row r="820" spans="4:4" x14ac:dyDescent="0.4">
      <c r="D820" s="10"/>
    </row>
    <row r="821" spans="4:4" x14ac:dyDescent="0.4">
      <c r="D821" s="10"/>
    </row>
    <row r="822" spans="4:4" x14ac:dyDescent="0.4">
      <c r="D822" s="10"/>
    </row>
    <row r="823" spans="4:4" x14ac:dyDescent="0.4">
      <c r="D823" s="10"/>
    </row>
    <row r="824" spans="4:4" x14ac:dyDescent="0.4">
      <c r="D824" s="10"/>
    </row>
    <row r="825" spans="4:4" x14ac:dyDescent="0.4">
      <c r="D825" s="10"/>
    </row>
    <row r="826" spans="4:4" x14ac:dyDescent="0.4">
      <c r="D826" s="10"/>
    </row>
    <row r="827" spans="4:4" x14ac:dyDescent="0.4">
      <c r="D827" s="10"/>
    </row>
    <row r="828" spans="4:4" x14ac:dyDescent="0.4">
      <c r="D828" s="10"/>
    </row>
    <row r="829" spans="4:4" x14ac:dyDescent="0.4">
      <c r="D829" s="10"/>
    </row>
    <row r="830" spans="4:4" x14ac:dyDescent="0.4">
      <c r="D830" s="10"/>
    </row>
    <row r="831" spans="4:4" x14ac:dyDescent="0.4">
      <c r="D831" s="10"/>
    </row>
    <row r="832" spans="4:4" x14ac:dyDescent="0.4">
      <c r="D832" s="10"/>
    </row>
    <row r="833" spans="4:4" x14ac:dyDescent="0.4">
      <c r="D833" s="10"/>
    </row>
    <row r="834" spans="4:4" x14ac:dyDescent="0.4">
      <c r="D834" s="10"/>
    </row>
    <row r="835" spans="4:4" x14ac:dyDescent="0.4">
      <c r="D835" s="10"/>
    </row>
    <row r="836" spans="4:4" x14ac:dyDescent="0.4">
      <c r="D836" s="10"/>
    </row>
    <row r="837" spans="4:4" x14ac:dyDescent="0.4">
      <c r="D837" s="10"/>
    </row>
    <row r="838" spans="4:4" x14ac:dyDescent="0.4">
      <c r="D838" s="10"/>
    </row>
    <row r="839" spans="4:4" x14ac:dyDescent="0.4">
      <c r="D839" s="10"/>
    </row>
    <row r="840" spans="4:4" x14ac:dyDescent="0.4">
      <c r="D840" s="10"/>
    </row>
    <row r="841" spans="4:4" x14ac:dyDescent="0.4">
      <c r="D841" s="10"/>
    </row>
    <row r="842" spans="4:4" x14ac:dyDescent="0.4">
      <c r="D842" s="10"/>
    </row>
    <row r="843" spans="4:4" x14ac:dyDescent="0.4">
      <c r="D843" s="10"/>
    </row>
    <row r="844" spans="4:4" x14ac:dyDescent="0.4">
      <c r="D844" s="10"/>
    </row>
    <row r="845" spans="4:4" x14ac:dyDescent="0.4">
      <c r="D845" s="10"/>
    </row>
    <row r="846" spans="4:4" x14ac:dyDescent="0.4">
      <c r="D846" s="10"/>
    </row>
    <row r="847" spans="4:4" x14ac:dyDescent="0.4">
      <c r="D847" s="10"/>
    </row>
    <row r="848" spans="4:4" x14ac:dyDescent="0.4">
      <c r="D848" s="10"/>
    </row>
    <row r="849" spans="4:4" x14ac:dyDescent="0.4">
      <c r="D849" s="10"/>
    </row>
    <row r="850" spans="4:4" x14ac:dyDescent="0.4">
      <c r="D850" s="10"/>
    </row>
    <row r="851" spans="4:4" x14ac:dyDescent="0.4">
      <c r="D851" s="10"/>
    </row>
    <row r="852" spans="4:4" x14ac:dyDescent="0.4">
      <c r="D852" s="10"/>
    </row>
    <row r="853" spans="4:4" x14ac:dyDescent="0.4">
      <c r="D853" s="10"/>
    </row>
    <row r="854" spans="4:4" x14ac:dyDescent="0.4">
      <c r="D854" s="10"/>
    </row>
    <row r="855" spans="4:4" x14ac:dyDescent="0.4">
      <c r="D855" s="10"/>
    </row>
    <row r="856" spans="4:4" x14ac:dyDescent="0.4">
      <c r="D856" s="10"/>
    </row>
    <row r="857" spans="4:4" x14ac:dyDescent="0.4">
      <c r="D857" s="10"/>
    </row>
    <row r="858" spans="4:4" x14ac:dyDescent="0.4">
      <c r="D858" s="10"/>
    </row>
    <row r="859" spans="4:4" x14ac:dyDescent="0.4">
      <c r="D859" s="10"/>
    </row>
    <row r="860" spans="4:4" x14ac:dyDescent="0.4">
      <c r="D860" s="10"/>
    </row>
    <row r="861" spans="4:4" x14ac:dyDescent="0.4">
      <c r="D861" s="10"/>
    </row>
    <row r="862" spans="4:4" x14ac:dyDescent="0.4">
      <c r="D862" s="10"/>
    </row>
    <row r="863" spans="4:4" x14ac:dyDescent="0.4">
      <c r="D863" s="10"/>
    </row>
    <row r="864" spans="4:4" x14ac:dyDescent="0.4">
      <c r="D864" s="10"/>
    </row>
    <row r="865" spans="4:4" x14ac:dyDescent="0.4">
      <c r="D865" s="10"/>
    </row>
    <row r="866" spans="4:4" x14ac:dyDescent="0.4">
      <c r="D866" s="10"/>
    </row>
    <row r="867" spans="4:4" x14ac:dyDescent="0.4">
      <c r="D867" s="10"/>
    </row>
    <row r="868" spans="4:4" x14ac:dyDescent="0.4">
      <c r="D868" s="10"/>
    </row>
    <row r="869" spans="4:4" x14ac:dyDescent="0.4">
      <c r="D869" s="10"/>
    </row>
    <row r="870" spans="4:4" x14ac:dyDescent="0.4">
      <c r="D870" s="10"/>
    </row>
    <row r="871" spans="4:4" x14ac:dyDescent="0.4">
      <c r="D871" s="10"/>
    </row>
    <row r="872" spans="4:4" x14ac:dyDescent="0.4">
      <c r="D872" s="10"/>
    </row>
    <row r="873" spans="4:4" x14ac:dyDescent="0.4">
      <c r="D873" s="10"/>
    </row>
    <row r="874" spans="4:4" x14ac:dyDescent="0.4">
      <c r="D874" s="10"/>
    </row>
    <row r="875" spans="4:4" x14ac:dyDescent="0.4">
      <c r="D875" s="10"/>
    </row>
    <row r="876" spans="4:4" x14ac:dyDescent="0.4">
      <c r="D876" s="10"/>
    </row>
    <row r="877" spans="4:4" x14ac:dyDescent="0.4">
      <c r="D877" s="10"/>
    </row>
    <row r="878" spans="4:4" x14ac:dyDescent="0.4">
      <c r="D878" s="10"/>
    </row>
    <row r="879" spans="4:4" x14ac:dyDescent="0.4">
      <c r="D879" s="10"/>
    </row>
    <row r="880" spans="4:4" x14ac:dyDescent="0.4">
      <c r="D880" s="10"/>
    </row>
    <row r="881" spans="4:4" x14ac:dyDescent="0.4">
      <c r="D881" s="10"/>
    </row>
    <row r="882" spans="4:4" x14ac:dyDescent="0.4">
      <c r="D882" s="10"/>
    </row>
    <row r="883" spans="4:4" x14ac:dyDescent="0.4">
      <c r="D883" s="10"/>
    </row>
    <row r="884" spans="4:4" x14ac:dyDescent="0.4">
      <c r="D884" s="10"/>
    </row>
    <row r="885" spans="4:4" x14ac:dyDescent="0.4">
      <c r="D885" s="10"/>
    </row>
    <row r="886" spans="4:4" x14ac:dyDescent="0.4">
      <c r="D886" s="10"/>
    </row>
    <row r="887" spans="4:4" x14ac:dyDescent="0.4">
      <c r="D887" s="10"/>
    </row>
    <row r="888" spans="4:4" x14ac:dyDescent="0.4">
      <c r="D888" s="10"/>
    </row>
    <row r="889" spans="4:4" x14ac:dyDescent="0.4">
      <c r="D889" s="10"/>
    </row>
    <row r="890" spans="4:4" x14ac:dyDescent="0.4">
      <c r="D890" s="10"/>
    </row>
    <row r="891" spans="4:4" x14ac:dyDescent="0.4">
      <c r="D891" s="10"/>
    </row>
    <row r="892" spans="4:4" x14ac:dyDescent="0.4">
      <c r="D892" s="10"/>
    </row>
    <row r="893" spans="4:4" x14ac:dyDescent="0.4">
      <c r="D893" s="10"/>
    </row>
    <row r="894" spans="4:4" x14ac:dyDescent="0.4">
      <c r="D894" s="10"/>
    </row>
    <row r="895" spans="4:4" x14ac:dyDescent="0.4">
      <c r="D895" s="10"/>
    </row>
    <row r="896" spans="4:4" x14ac:dyDescent="0.4">
      <c r="D896" s="10"/>
    </row>
    <row r="897" spans="4:4" x14ac:dyDescent="0.4">
      <c r="D897" s="10"/>
    </row>
    <row r="898" spans="4:4" x14ac:dyDescent="0.4">
      <c r="D898" s="10"/>
    </row>
    <row r="899" spans="4:4" x14ac:dyDescent="0.4">
      <c r="D899" s="10"/>
    </row>
    <row r="900" spans="4:4" x14ac:dyDescent="0.4">
      <c r="D900" s="10"/>
    </row>
    <row r="901" spans="4:4" x14ac:dyDescent="0.4">
      <c r="D901" s="10"/>
    </row>
    <row r="902" spans="4:4" x14ac:dyDescent="0.4">
      <c r="D902" s="10"/>
    </row>
    <row r="903" spans="4:4" x14ac:dyDescent="0.4">
      <c r="D903" s="10"/>
    </row>
    <row r="904" spans="4:4" x14ac:dyDescent="0.4">
      <c r="D904" s="10"/>
    </row>
    <row r="905" spans="4:4" x14ac:dyDescent="0.4">
      <c r="D905" s="10"/>
    </row>
    <row r="906" spans="4:4" x14ac:dyDescent="0.4">
      <c r="D906" s="10"/>
    </row>
    <row r="907" spans="4:4" x14ac:dyDescent="0.4">
      <c r="D907" s="10"/>
    </row>
    <row r="908" spans="4:4" x14ac:dyDescent="0.4">
      <c r="D908" s="10"/>
    </row>
    <row r="909" spans="4:4" x14ac:dyDescent="0.4">
      <c r="D909" s="10"/>
    </row>
    <row r="910" spans="4:4" x14ac:dyDescent="0.4">
      <c r="D910" s="10"/>
    </row>
    <row r="911" spans="4:4" x14ac:dyDescent="0.4">
      <c r="D911" s="10"/>
    </row>
    <row r="912" spans="4:4" x14ac:dyDescent="0.4">
      <c r="D912" s="10"/>
    </row>
    <row r="913" spans="4:4" x14ac:dyDescent="0.4">
      <c r="D913" s="10"/>
    </row>
    <row r="914" spans="4:4" x14ac:dyDescent="0.4">
      <c r="D914" s="10"/>
    </row>
    <row r="915" spans="4:4" x14ac:dyDescent="0.4">
      <c r="D915" s="10"/>
    </row>
    <row r="916" spans="4:4" x14ac:dyDescent="0.4">
      <c r="D916" s="10"/>
    </row>
    <row r="917" spans="4:4" x14ac:dyDescent="0.4">
      <c r="D917" s="10"/>
    </row>
    <row r="918" spans="4:4" x14ac:dyDescent="0.4">
      <c r="D918" s="10"/>
    </row>
    <row r="919" spans="4:4" x14ac:dyDescent="0.4">
      <c r="D919" s="10"/>
    </row>
    <row r="920" spans="4:4" x14ac:dyDescent="0.4">
      <c r="D920" s="10"/>
    </row>
    <row r="921" spans="4:4" x14ac:dyDescent="0.4">
      <c r="D921" s="10"/>
    </row>
    <row r="922" spans="4:4" x14ac:dyDescent="0.4">
      <c r="D922" s="10"/>
    </row>
    <row r="923" spans="4:4" x14ac:dyDescent="0.4">
      <c r="D923" s="10"/>
    </row>
    <row r="924" spans="4:4" x14ac:dyDescent="0.4">
      <c r="D924" s="10"/>
    </row>
    <row r="925" spans="4:4" x14ac:dyDescent="0.4">
      <c r="D925" s="10"/>
    </row>
    <row r="926" spans="4:4" x14ac:dyDescent="0.4">
      <c r="D926" s="10"/>
    </row>
    <row r="927" spans="4:4" x14ac:dyDescent="0.4">
      <c r="D927" s="10"/>
    </row>
    <row r="928" spans="4:4" x14ac:dyDescent="0.4">
      <c r="D928" s="10"/>
    </row>
    <row r="929" spans="4:4" x14ac:dyDescent="0.4">
      <c r="D929" s="10"/>
    </row>
    <row r="930" spans="4:4" x14ac:dyDescent="0.4">
      <c r="D930" s="10"/>
    </row>
    <row r="931" spans="4:4" x14ac:dyDescent="0.4">
      <c r="D931" s="10"/>
    </row>
    <row r="932" spans="4:4" x14ac:dyDescent="0.4">
      <c r="D932" s="10"/>
    </row>
    <row r="933" spans="4:4" x14ac:dyDescent="0.4">
      <c r="D933" s="10"/>
    </row>
    <row r="934" spans="4:4" x14ac:dyDescent="0.4">
      <c r="D934" s="10"/>
    </row>
    <row r="935" spans="4:4" x14ac:dyDescent="0.4">
      <c r="D935" s="10"/>
    </row>
    <row r="936" spans="4:4" x14ac:dyDescent="0.4">
      <c r="D936" s="10"/>
    </row>
    <row r="937" spans="4:4" x14ac:dyDescent="0.4">
      <c r="D937" s="10"/>
    </row>
    <row r="938" spans="4:4" x14ac:dyDescent="0.4">
      <c r="D938" s="10"/>
    </row>
    <row r="939" spans="4:4" x14ac:dyDescent="0.4">
      <c r="D939" s="10"/>
    </row>
    <row r="940" spans="4:4" x14ac:dyDescent="0.4">
      <c r="D940" s="10"/>
    </row>
    <row r="941" spans="4:4" x14ac:dyDescent="0.4">
      <c r="D941" s="10"/>
    </row>
    <row r="942" spans="4:4" x14ac:dyDescent="0.4">
      <c r="D942" s="10"/>
    </row>
    <row r="943" spans="4:4" x14ac:dyDescent="0.4">
      <c r="D943" s="10"/>
    </row>
    <row r="944" spans="4:4" x14ac:dyDescent="0.4">
      <c r="D944" s="10"/>
    </row>
    <row r="945" spans="4:4" x14ac:dyDescent="0.4">
      <c r="D945" s="10"/>
    </row>
    <row r="946" spans="4:4" x14ac:dyDescent="0.4">
      <c r="D946" s="10"/>
    </row>
    <row r="947" spans="4:4" x14ac:dyDescent="0.4">
      <c r="D947" s="10"/>
    </row>
    <row r="948" spans="4:4" x14ac:dyDescent="0.4">
      <c r="D948" s="10"/>
    </row>
    <row r="949" spans="4:4" x14ac:dyDescent="0.4">
      <c r="D949" s="10"/>
    </row>
    <row r="950" spans="4:4" x14ac:dyDescent="0.4">
      <c r="D950" s="10"/>
    </row>
    <row r="951" spans="4:4" x14ac:dyDescent="0.4">
      <c r="D951" s="10"/>
    </row>
    <row r="952" spans="4:4" x14ac:dyDescent="0.4">
      <c r="D952" s="10"/>
    </row>
    <row r="953" spans="4:4" x14ac:dyDescent="0.4">
      <c r="D953" s="10"/>
    </row>
    <row r="954" spans="4:4" x14ac:dyDescent="0.4">
      <c r="D954" s="10"/>
    </row>
    <row r="955" spans="4:4" x14ac:dyDescent="0.4">
      <c r="D955" s="10"/>
    </row>
    <row r="956" spans="4:4" x14ac:dyDescent="0.4">
      <c r="D956" s="10"/>
    </row>
    <row r="957" spans="4:4" x14ac:dyDescent="0.4">
      <c r="D957" s="10"/>
    </row>
    <row r="958" spans="4:4" x14ac:dyDescent="0.4">
      <c r="D958" s="10"/>
    </row>
    <row r="959" spans="4:4" x14ac:dyDescent="0.4">
      <c r="D959" s="10"/>
    </row>
    <row r="960" spans="4:4" x14ac:dyDescent="0.4">
      <c r="D960" s="10"/>
    </row>
    <row r="961" spans="4:4" x14ac:dyDescent="0.4">
      <c r="D961" s="10"/>
    </row>
    <row r="962" spans="4:4" x14ac:dyDescent="0.4">
      <c r="D962" s="10"/>
    </row>
    <row r="963" spans="4:4" x14ac:dyDescent="0.4">
      <c r="D963" s="10"/>
    </row>
    <row r="964" spans="4:4" x14ac:dyDescent="0.4">
      <c r="D964" s="10"/>
    </row>
    <row r="965" spans="4:4" x14ac:dyDescent="0.4">
      <c r="D965" s="10"/>
    </row>
    <row r="966" spans="4:4" x14ac:dyDescent="0.4">
      <c r="D966" s="10"/>
    </row>
    <row r="967" spans="4:4" x14ac:dyDescent="0.4">
      <c r="D967" s="10"/>
    </row>
    <row r="968" spans="4:4" x14ac:dyDescent="0.4">
      <c r="D968" s="10"/>
    </row>
    <row r="969" spans="4:4" x14ac:dyDescent="0.4">
      <c r="D969" s="10"/>
    </row>
    <row r="970" spans="4:4" x14ac:dyDescent="0.4">
      <c r="D970" s="10"/>
    </row>
    <row r="971" spans="4:4" x14ac:dyDescent="0.4">
      <c r="D971" s="10"/>
    </row>
    <row r="972" spans="4:4" x14ac:dyDescent="0.4">
      <c r="D972" s="10"/>
    </row>
    <row r="973" spans="4:4" x14ac:dyDescent="0.4">
      <c r="D973" s="10"/>
    </row>
    <row r="974" spans="4:4" x14ac:dyDescent="0.4">
      <c r="D974" s="10"/>
    </row>
    <row r="975" spans="4:4" x14ac:dyDescent="0.4">
      <c r="D975" s="10"/>
    </row>
    <row r="976" spans="4:4" x14ac:dyDescent="0.4">
      <c r="D976" s="10"/>
    </row>
    <row r="977" spans="4:4" x14ac:dyDescent="0.4">
      <c r="D977" s="10"/>
    </row>
    <row r="978" spans="4:4" x14ac:dyDescent="0.4">
      <c r="D978" s="10"/>
    </row>
    <row r="979" spans="4:4" x14ac:dyDescent="0.4">
      <c r="D979" s="10"/>
    </row>
    <row r="980" spans="4:4" x14ac:dyDescent="0.4">
      <c r="D980" s="10"/>
    </row>
    <row r="981" spans="4:4" x14ac:dyDescent="0.4">
      <c r="D981" s="10"/>
    </row>
    <row r="982" spans="4:4" x14ac:dyDescent="0.4">
      <c r="D982" s="10"/>
    </row>
    <row r="983" spans="4:4" x14ac:dyDescent="0.4">
      <c r="D983" s="10"/>
    </row>
    <row r="984" spans="4:4" x14ac:dyDescent="0.4">
      <c r="D984" s="10"/>
    </row>
    <row r="985" spans="4:4" x14ac:dyDescent="0.4">
      <c r="D985" s="10"/>
    </row>
    <row r="986" spans="4:4" x14ac:dyDescent="0.4">
      <c r="D986" s="10"/>
    </row>
    <row r="987" spans="4:4" x14ac:dyDescent="0.4">
      <c r="D987" s="10"/>
    </row>
    <row r="988" spans="4:4" x14ac:dyDescent="0.4">
      <c r="D988" s="10"/>
    </row>
    <row r="989" spans="4:4" x14ac:dyDescent="0.4">
      <c r="D989" s="10"/>
    </row>
    <row r="990" spans="4:4" x14ac:dyDescent="0.4">
      <c r="D990" s="10"/>
    </row>
    <row r="991" spans="4:4" x14ac:dyDescent="0.4">
      <c r="D991" s="10"/>
    </row>
    <row r="992" spans="4:4" x14ac:dyDescent="0.4">
      <c r="D992" s="10"/>
    </row>
    <row r="993" spans="4:4" x14ac:dyDescent="0.4">
      <c r="D993" s="10"/>
    </row>
    <row r="994" spans="4:4" x14ac:dyDescent="0.4">
      <c r="D994" s="10"/>
    </row>
    <row r="995" spans="4:4" x14ac:dyDescent="0.4">
      <c r="D995" s="10"/>
    </row>
    <row r="996" spans="4:4" x14ac:dyDescent="0.4">
      <c r="D996" s="10"/>
    </row>
    <row r="997" spans="4:4" x14ac:dyDescent="0.4">
      <c r="D997" s="10"/>
    </row>
    <row r="998" spans="4:4" x14ac:dyDescent="0.4">
      <c r="D998" s="10"/>
    </row>
    <row r="999" spans="4:4" x14ac:dyDescent="0.4">
      <c r="D999" s="10"/>
    </row>
    <row r="1000" spans="4:4" x14ac:dyDescent="0.4">
      <c r="D1000" s="10"/>
    </row>
    <row r="1001" spans="4:4" x14ac:dyDescent="0.4">
      <c r="D1001" s="10"/>
    </row>
    <row r="1002" spans="4:4" x14ac:dyDescent="0.4">
      <c r="D1002" s="10"/>
    </row>
    <row r="1003" spans="4:4" x14ac:dyDescent="0.4">
      <c r="D1003" s="10"/>
    </row>
    <row r="1004" spans="4:4" x14ac:dyDescent="0.4">
      <c r="D1004" s="10"/>
    </row>
    <row r="1005" spans="4:4" x14ac:dyDescent="0.4">
      <c r="D1005" s="10"/>
    </row>
    <row r="1006" spans="4:4" x14ac:dyDescent="0.4">
      <c r="D1006" s="10"/>
    </row>
    <row r="1007" spans="4:4" x14ac:dyDescent="0.4">
      <c r="D1007" s="10"/>
    </row>
    <row r="1008" spans="4:4" x14ac:dyDescent="0.4">
      <c r="D1008" s="10"/>
    </row>
    <row r="1009" spans="4:4" x14ac:dyDescent="0.4">
      <c r="D1009" s="10"/>
    </row>
    <row r="1010" spans="4:4" x14ac:dyDescent="0.4">
      <c r="D1010" s="10"/>
    </row>
    <row r="1011" spans="4:4" x14ac:dyDescent="0.4">
      <c r="D1011" s="10"/>
    </row>
    <row r="1012" spans="4:4" x14ac:dyDescent="0.4">
      <c r="D1012" s="10"/>
    </row>
    <row r="1013" spans="4:4" x14ac:dyDescent="0.4">
      <c r="D1013" s="10"/>
    </row>
    <row r="1014" spans="4:4" x14ac:dyDescent="0.4">
      <c r="D1014" s="10"/>
    </row>
    <row r="1015" spans="4:4" x14ac:dyDescent="0.4">
      <c r="D1015" s="10"/>
    </row>
    <row r="1016" spans="4:4" x14ac:dyDescent="0.4">
      <c r="D1016" s="10"/>
    </row>
    <row r="1017" spans="4:4" x14ac:dyDescent="0.4">
      <c r="D1017" s="10"/>
    </row>
    <row r="1018" spans="4:4" x14ac:dyDescent="0.4">
      <c r="D1018" s="10"/>
    </row>
    <row r="1019" spans="4:4" x14ac:dyDescent="0.4">
      <c r="D1019" s="10"/>
    </row>
    <row r="1020" spans="4:4" x14ac:dyDescent="0.4">
      <c r="D1020" s="10"/>
    </row>
    <row r="1021" spans="4:4" x14ac:dyDescent="0.4">
      <c r="D1021" s="10"/>
    </row>
    <row r="1022" spans="4:4" x14ac:dyDescent="0.4">
      <c r="D1022" s="10"/>
    </row>
    <row r="1023" spans="4:4" x14ac:dyDescent="0.4">
      <c r="D1023" s="10"/>
    </row>
    <row r="1024" spans="4:4" x14ac:dyDescent="0.4">
      <c r="D1024" s="10"/>
    </row>
    <row r="1025" spans="4:4" x14ac:dyDescent="0.4">
      <c r="D1025" s="10"/>
    </row>
    <row r="1026" spans="4:4" x14ac:dyDescent="0.4">
      <c r="D1026" s="10"/>
    </row>
    <row r="1027" spans="4:4" x14ac:dyDescent="0.4">
      <c r="D1027" s="10"/>
    </row>
    <row r="1028" spans="4:4" x14ac:dyDescent="0.4">
      <c r="D1028" s="10"/>
    </row>
    <row r="1029" spans="4:4" x14ac:dyDescent="0.4">
      <c r="D1029" s="10"/>
    </row>
    <row r="1030" spans="4:4" x14ac:dyDescent="0.4">
      <c r="D1030" s="10"/>
    </row>
    <row r="1031" spans="4:4" x14ac:dyDescent="0.4">
      <c r="D1031" s="10"/>
    </row>
    <row r="1032" spans="4:4" x14ac:dyDescent="0.4">
      <c r="D1032" s="10"/>
    </row>
    <row r="1033" spans="4:4" x14ac:dyDescent="0.4">
      <c r="D1033" s="10"/>
    </row>
    <row r="1034" spans="4:4" x14ac:dyDescent="0.4">
      <c r="D1034" s="10"/>
    </row>
    <row r="1035" spans="4:4" x14ac:dyDescent="0.4">
      <c r="D1035" s="10"/>
    </row>
    <row r="1036" spans="4:4" x14ac:dyDescent="0.4">
      <c r="D1036" s="10"/>
    </row>
    <row r="1037" spans="4:4" x14ac:dyDescent="0.4">
      <c r="D1037" s="10"/>
    </row>
    <row r="1038" spans="4:4" x14ac:dyDescent="0.4">
      <c r="D1038" s="10"/>
    </row>
    <row r="1039" spans="4:4" x14ac:dyDescent="0.4">
      <c r="D1039" s="10"/>
    </row>
    <row r="1040" spans="4:4" x14ac:dyDescent="0.4">
      <c r="D1040" s="10"/>
    </row>
    <row r="1041" spans="4:4" x14ac:dyDescent="0.4">
      <c r="D1041" s="10"/>
    </row>
    <row r="1042" spans="4:4" x14ac:dyDescent="0.4">
      <c r="D1042" s="10"/>
    </row>
    <row r="1043" spans="4:4" x14ac:dyDescent="0.4">
      <c r="D1043" s="10"/>
    </row>
    <row r="1044" spans="4:4" x14ac:dyDescent="0.4">
      <c r="D1044" s="10"/>
    </row>
    <row r="1045" spans="4:4" x14ac:dyDescent="0.4">
      <c r="D1045" s="10"/>
    </row>
    <row r="1046" spans="4:4" x14ac:dyDescent="0.4">
      <c r="D1046" s="10"/>
    </row>
    <row r="1047" spans="4:4" x14ac:dyDescent="0.4">
      <c r="D1047" s="10"/>
    </row>
    <row r="1048" spans="4:4" x14ac:dyDescent="0.4">
      <c r="D1048" s="10"/>
    </row>
    <row r="1049" spans="4:4" x14ac:dyDescent="0.4">
      <c r="D1049" s="10"/>
    </row>
    <row r="1050" spans="4:4" x14ac:dyDescent="0.4">
      <c r="D1050" s="10"/>
    </row>
    <row r="1051" spans="4:4" x14ac:dyDescent="0.4">
      <c r="D1051" s="10"/>
    </row>
    <row r="1052" spans="4:4" x14ac:dyDescent="0.4">
      <c r="D1052" s="10"/>
    </row>
    <row r="1053" spans="4:4" x14ac:dyDescent="0.4">
      <c r="D1053" s="10"/>
    </row>
    <row r="1054" spans="4:4" x14ac:dyDescent="0.4">
      <c r="D1054" s="10"/>
    </row>
    <row r="1055" spans="4:4" x14ac:dyDescent="0.4">
      <c r="D1055" s="10"/>
    </row>
    <row r="1056" spans="4:4" x14ac:dyDescent="0.4">
      <c r="D1056" s="10"/>
    </row>
    <row r="1057" spans="4:4" x14ac:dyDescent="0.4">
      <c r="D1057" s="10"/>
    </row>
    <row r="1058" spans="4:4" x14ac:dyDescent="0.4">
      <c r="D1058" s="10"/>
    </row>
    <row r="1059" spans="4:4" x14ac:dyDescent="0.4">
      <c r="D1059" s="10"/>
    </row>
    <row r="1060" spans="4:4" x14ac:dyDescent="0.4">
      <c r="D1060" s="10"/>
    </row>
    <row r="1061" spans="4:4" x14ac:dyDescent="0.4">
      <c r="D1061" s="10"/>
    </row>
    <row r="1062" spans="4:4" x14ac:dyDescent="0.4">
      <c r="D1062" s="10"/>
    </row>
    <row r="1063" spans="4:4" x14ac:dyDescent="0.4">
      <c r="D1063" s="10"/>
    </row>
    <row r="1064" spans="4:4" x14ac:dyDescent="0.4">
      <c r="D1064" s="10"/>
    </row>
    <row r="1065" spans="4:4" x14ac:dyDescent="0.4">
      <c r="D1065" s="10"/>
    </row>
    <row r="1066" spans="4:4" x14ac:dyDescent="0.4">
      <c r="D1066" s="10"/>
    </row>
    <row r="1067" spans="4:4" x14ac:dyDescent="0.4">
      <c r="D1067" s="10"/>
    </row>
    <row r="1068" spans="4:4" x14ac:dyDescent="0.4">
      <c r="D1068" s="10"/>
    </row>
    <row r="1069" spans="4:4" x14ac:dyDescent="0.4">
      <c r="D1069" s="10"/>
    </row>
    <row r="1070" spans="4:4" x14ac:dyDescent="0.4">
      <c r="D1070" s="10"/>
    </row>
    <row r="1071" spans="4:4" x14ac:dyDescent="0.4">
      <c r="D1071" s="10"/>
    </row>
    <row r="1072" spans="4:4" x14ac:dyDescent="0.4">
      <c r="D1072" s="10"/>
    </row>
    <row r="1073" spans="4:4" x14ac:dyDescent="0.4">
      <c r="D1073" s="10"/>
    </row>
    <row r="1074" spans="4:4" x14ac:dyDescent="0.4">
      <c r="D1074" s="10"/>
    </row>
    <row r="1075" spans="4:4" x14ac:dyDescent="0.4">
      <c r="D1075" s="10"/>
    </row>
    <row r="1076" spans="4:4" x14ac:dyDescent="0.4">
      <c r="D1076" s="10"/>
    </row>
    <row r="1077" spans="4:4" x14ac:dyDescent="0.4">
      <c r="D1077" s="10"/>
    </row>
    <row r="1078" spans="4:4" x14ac:dyDescent="0.4">
      <c r="D1078" s="10"/>
    </row>
    <row r="1079" spans="4:4" x14ac:dyDescent="0.4">
      <c r="D1079" s="10"/>
    </row>
    <row r="1080" spans="4:4" x14ac:dyDescent="0.4">
      <c r="D1080" s="10"/>
    </row>
    <row r="1081" spans="4:4" x14ac:dyDescent="0.4">
      <c r="D1081" s="10"/>
    </row>
    <row r="1082" spans="4:4" x14ac:dyDescent="0.4">
      <c r="D1082" s="10"/>
    </row>
    <row r="1083" spans="4:4" x14ac:dyDescent="0.4">
      <c r="D1083" s="10"/>
    </row>
    <row r="1084" spans="4:4" x14ac:dyDescent="0.4">
      <c r="D1084" s="10"/>
    </row>
    <row r="1085" spans="4:4" x14ac:dyDescent="0.4">
      <c r="D1085" s="10"/>
    </row>
    <row r="1086" spans="4:4" x14ac:dyDescent="0.4">
      <c r="D1086" s="10"/>
    </row>
    <row r="1087" spans="4:4" x14ac:dyDescent="0.4">
      <c r="D1087" s="10"/>
    </row>
    <row r="1088" spans="4:4" x14ac:dyDescent="0.4">
      <c r="D1088" s="10"/>
    </row>
    <row r="1089" spans="4:4" x14ac:dyDescent="0.4">
      <c r="D1089" s="10"/>
    </row>
    <row r="1090" spans="4:4" x14ac:dyDescent="0.4">
      <c r="D1090" s="10"/>
    </row>
    <row r="1091" spans="4:4" x14ac:dyDescent="0.4">
      <c r="D1091" s="10"/>
    </row>
    <row r="1092" spans="4:4" x14ac:dyDescent="0.4">
      <c r="D1092" s="10"/>
    </row>
    <row r="1093" spans="4:4" x14ac:dyDescent="0.4">
      <c r="D1093" s="10"/>
    </row>
    <row r="1094" spans="4:4" x14ac:dyDescent="0.4">
      <c r="D1094" s="10"/>
    </row>
    <row r="1095" spans="4:4" x14ac:dyDescent="0.4">
      <c r="D1095" s="10"/>
    </row>
    <row r="1096" spans="4:4" x14ac:dyDescent="0.4">
      <c r="D1096" s="10"/>
    </row>
    <row r="1097" spans="4:4" x14ac:dyDescent="0.4">
      <c r="D1097" s="10"/>
    </row>
    <row r="1098" spans="4:4" x14ac:dyDescent="0.4">
      <c r="D1098" s="10"/>
    </row>
    <row r="1099" spans="4:4" x14ac:dyDescent="0.4">
      <c r="D1099" s="10"/>
    </row>
    <row r="1100" spans="4:4" x14ac:dyDescent="0.4">
      <c r="D1100" s="10"/>
    </row>
    <row r="1101" spans="4:4" x14ac:dyDescent="0.4">
      <c r="D1101" s="10"/>
    </row>
    <row r="1102" spans="4:4" x14ac:dyDescent="0.4">
      <c r="D1102" s="10"/>
    </row>
    <row r="1103" spans="4:4" x14ac:dyDescent="0.4">
      <c r="D1103" s="10"/>
    </row>
    <row r="1104" spans="4:4" x14ac:dyDescent="0.4">
      <c r="D1104" s="10"/>
    </row>
    <row r="1105" spans="4:4" x14ac:dyDescent="0.4">
      <c r="D1105" s="10"/>
    </row>
    <row r="1106" spans="4:4" x14ac:dyDescent="0.4">
      <c r="D1106" s="10"/>
    </row>
    <row r="1107" spans="4:4" x14ac:dyDescent="0.4">
      <c r="D1107" s="10"/>
    </row>
    <row r="1108" spans="4:4" x14ac:dyDescent="0.4">
      <c r="D1108" s="10"/>
    </row>
    <row r="1109" spans="4:4" x14ac:dyDescent="0.4">
      <c r="D1109" s="10"/>
    </row>
    <row r="1110" spans="4:4" x14ac:dyDescent="0.4">
      <c r="D1110" s="10"/>
    </row>
    <row r="1111" spans="4:4" x14ac:dyDescent="0.4">
      <c r="D1111" s="10"/>
    </row>
    <row r="1112" spans="4:4" x14ac:dyDescent="0.4">
      <c r="D1112" s="10"/>
    </row>
    <row r="1113" spans="4:4" x14ac:dyDescent="0.4">
      <c r="D1113" s="10"/>
    </row>
    <row r="1114" spans="4:4" x14ac:dyDescent="0.4">
      <c r="D1114" s="10"/>
    </row>
    <row r="1115" spans="4:4" x14ac:dyDescent="0.4">
      <c r="D1115" s="10"/>
    </row>
    <row r="1116" spans="4:4" x14ac:dyDescent="0.4">
      <c r="D1116" s="10"/>
    </row>
    <row r="1117" spans="4:4" x14ac:dyDescent="0.4">
      <c r="D1117" s="10"/>
    </row>
    <row r="1118" spans="4:4" x14ac:dyDescent="0.4">
      <c r="D1118" s="10"/>
    </row>
    <row r="1119" spans="4:4" x14ac:dyDescent="0.4">
      <c r="D1119" s="10"/>
    </row>
    <row r="1120" spans="4:4" x14ac:dyDescent="0.4">
      <c r="D1120" s="10"/>
    </row>
    <row r="1121" spans="4:4" x14ac:dyDescent="0.4">
      <c r="D1121" s="10"/>
    </row>
    <row r="1122" spans="4:4" x14ac:dyDescent="0.4">
      <c r="D1122" s="10"/>
    </row>
    <row r="1123" spans="4:4" x14ac:dyDescent="0.4">
      <c r="D1123" s="10"/>
    </row>
    <row r="1124" spans="4:4" x14ac:dyDescent="0.4">
      <c r="D1124" s="10"/>
    </row>
    <row r="1125" spans="4:4" x14ac:dyDescent="0.4">
      <c r="D1125" s="10"/>
    </row>
    <row r="1126" spans="4:4" x14ac:dyDescent="0.4">
      <c r="D1126" s="10"/>
    </row>
    <row r="1127" spans="4:4" x14ac:dyDescent="0.4">
      <c r="D1127" s="10"/>
    </row>
    <row r="1128" spans="4:4" x14ac:dyDescent="0.4">
      <c r="D1128" s="10"/>
    </row>
    <row r="1129" spans="4:4" x14ac:dyDescent="0.4">
      <c r="D1129" s="10"/>
    </row>
    <row r="1130" spans="4:4" x14ac:dyDescent="0.4">
      <c r="D1130" s="10"/>
    </row>
    <row r="1131" spans="4:4" x14ac:dyDescent="0.4">
      <c r="D1131" s="10"/>
    </row>
    <row r="1132" spans="4:4" x14ac:dyDescent="0.4">
      <c r="D1132" s="10"/>
    </row>
    <row r="1133" spans="4:4" x14ac:dyDescent="0.4">
      <c r="D1133" s="10"/>
    </row>
    <row r="1134" spans="4:4" x14ac:dyDescent="0.4">
      <c r="D1134" s="10"/>
    </row>
    <row r="1135" spans="4:4" x14ac:dyDescent="0.4">
      <c r="D1135" s="10"/>
    </row>
    <row r="1136" spans="4:4" x14ac:dyDescent="0.4">
      <c r="D1136" s="10"/>
    </row>
    <row r="1137" spans="4:4" x14ac:dyDescent="0.4">
      <c r="D1137" s="10"/>
    </row>
    <row r="1138" spans="4:4" x14ac:dyDescent="0.4">
      <c r="D1138" s="10"/>
    </row>
    <row r="1139" spans="4:4" x14ac:dyDescent="0.4">
      <c r="D1139" s="10"/>
    </row>
    <row r="1140" spans="4:4" x14ac:dyDescent="0.4">
      <c r="D1140" s="10"/>
    </row>
    <row r="1141" spans="4:4" x14ac:dyDescent="0.4">
      <c r="D1141" s="10"/>
    </row>
    <row r="1142" spans="4:4" x14ac:dyDescent="0.4">
      <c r="D1142" s="10"/>
    </row>
    <row r="1143" spans="4:4" x14ac:dyDescent="0.4">
      <c r="D1143" s="10"/>
    </row>
    <row r="1144" spans="4:4" x14ac:dyDescent="0.4">
      <c r="D1144" s="10"/>
    </row>
    <row r="1145" spans="4:4" x14ac:dyDescent="0.4">
      <c r="D1145" s="10"/>
    </row>
    <row r="1146" spans="4:4" x14ac:dyDescent="0.4">
      <c r="D1146" s="10"/>
    </row>
    <row r="1147" spans="4:4" x14ac:dyDescent="0.4">
      <c r="D1147" s="10"/>
    </row>
    <row r="1148" spans="4:4" x14ac:dyDescent="0.4">
      <c r="D1148" s="10"/>
    </row>
    <row r="1149" spans="4:4" x14ac:dyDescent="0.4">
      <c r="D1149" s="10"/>
    </row>
    <row r="1150" spans="4:4" x14ac:dyDescent="0.4">
      <c r="D1150" s="10"/>
    </row>
    <row r="1151" spans="4:4" x14ac:dyDescent="0.4">
      <c r="D1151" s="10"/>
    </row>
    <row r="1152" spans="4:4" x14ac:dyDescent="0.4">
      <c r="D1152" s="10"/>
    </row>
    <row r="1153" spans="4:4" x14ac:dyDescent="0.4">
      <c r="D1153" s="10"/>
    </row>
    <row r="1154" spans="4:4" x14ac:dyDescent="0.4">
      <c r="D1154" s="10"/>
    </row>
    <row r="1155" spans="4:4" x14ac:dyDescent="0.4">
      <c r="D1155" s="10"/>
    </row>
    <row r="1156" spans="4:4" x14ac:dyDescent="0.4">
      <c r="D1156" s="10"/>
    </row>
    <row r="1157" spans="4:4" x14ac:dyDescent="0.4">
      <c r="D1157" s="10"/>
    </row>
    <row r="1158" spans="4:4" x14ac:dyDescent="0.4">
      <c r="D1158" s="10"/>
    </row>
    <row r="1159" spans="4:4" x14ac:dyDescent="0.4">
      <c r="D1159" s="10"/>
    </row>
    <row r="1160" spans="4:4" x14ac:dyDescent="0.4">
      <c r="D1160" s="10"/>
    </row>
    <row r="1161" spans="4:4" x14ac:dyDescent="0.4">
      <c r="D1161" s="10"/>
    </row>
    <row r="1162" spans="4:4" x14ac:dyDescent="0.4">
      <c r="D1162" s="10"/>
    </row>
    <row r="1163" spans="4:4" x14ac:dyDescent="0.4">
      <c r="D1163" s="10"/>
    </row>
    <row r="1164" spans="4:4" x14ac:dyDescent="0.4">
      <c r="D1164" s="10"/>
    </row>
    <row r="1165" spans="4:4" x14ac:dyDescent="0.4">
      <c r="D1165" s="10"/>
    </row>
    <row r="1166" spans="4:4" x14ac:dyDescent="0.4">
      <c r="D1166" s="10"/>
    </row>
    <row r="1167" spans="4:4" x14ac:dyDescent="0.4">
      <c r="D1167" s="10"/>
    </row>
    <row r="1168" spans="4:4" x14ac:dyDescent="0.4">
      <c r="D1168" s="10"/>
    </row>
    <row r="1169" spans="4:4" x14ac:dyDescent="0.4">
      <c r="D1169" s="10"/>
    </row>
    <row r="1170" spans="4:4" x14ac:dyDescent="0.4">
      <c r="D1170" s="10"/>
    </row>
    <row r="1171" spans="4:4" x14ac:dyDescent="0.4">
      <c r="D1171" s="10"/>
    </row>
    <row r="1172" spans="4:4" x14ac:dyDescent="0.4">
      <c r="D1172" s="10"/>
    </row>
    <row r="1173" spans="4:4" x14ac:dyDescent="0.4">
      <c r="D1173" s="10"/>
    </row>
    <row r="1174" spans="4:4" x14ac:dyDescent="0.4">
      <c r="D1174" s="10"/>
    </row>
    <row r="1175" spans="4:4" x14ac:dyDescent="0.4">
      <c r="D1175" s="10"/>
    </row>
    <row r="1176" spans="4:4" x14ac:dyDescent="0.4">
      <c r="D1176" s="10"/>
    </row>
    <row r="1177" spans="4:4" x14ac:dyDescent="0.4">
      <c r="D1177" s="10"/>
    </row>
    <row r="1178" spans="4:4" x14ac:dyDescent="0.4">
      <c r="D1178" s="10"/>
    </row>
    <row r="1179" spans="4:4" x14ac:dyDescent="0.4">
      <c r="D1179" s="10"/>
    </row>
    <row r="1180" spans="4:4" x14ac:dyDescent="0.4">
      <c r="D1180" s="10"/>
    </row>
    <row r="1181" spans="4:4" x14ac:dyDescent="0.4">
      <c r="D1181" s="10"/>
    </row>
    <row r="1182" spans="4:4" x14ac:dyDescent="0.4">
      <c r="D1182" s="10"/>
    </row>
    <row r="1183" spans="4:4" x14ac:dyDescent="0.4">
      <c r="D1183" s="10"/>
    </row>
    <row r="1184" spans="4:4" x14ac:dyDescent="0.4">
      <c r="D1184" s="10"/>
    </row>
    <row r="1185" spans="4:4" x14ac:dyDescent="0.4">
      <c r="D1185" s="10"/>
    </row>
    <row r="1186" spans="4:4" x14ac:dyDescent="0.4">
      <c r="D1186" s="10"/>
    </row>
    <row r="1187" spans="4:4" x14ac:dyDescent="0.4">
      <c r="D1187" s="10"/>
    </row>
    <row r="1188" spans="4:4" x14ac:dyDescent="0.4">
      <c r="D1188" s="10"/>
    </row>
    <row r="1189" spans="4:4" x14ac:dyDescent="0.4">
      <c r="D1189" s="10"/>
    </row>
    <row r="1190" spans="4:4" x14ac:dyDescent="0.4">
      <c r="D1190" s="10"/>
    </row>
    <row r="1191" spans="4:4" x14ac:dyDescent="0.4">
      <c r="D1191" s="10"/>
    </row>
    <row r="1192" spans="4:4" x14ac:dyDescent="0.4">
      <c r="D1192" s="10"/>
    </row>
    <row r="1193" spans="4:4" x14ac:dyDescent="0.4">
      <c r="D1193" s="10"/>
    </row>
    <row r="1194" spans="4:4" x14ac:dyDescent="0.4">
      <c r="D1194" s="10"/>
    </row>
    <row r="1195" spans="4:4" x14ac:dyDescent="0.4">
      <c r="D1195" s="10"/>
    </row>
    <row r="1196" spans="4:4" x14ac:dyDescent="0.4">
      <c r="D1196" s="10"/>
    </row>
    <row r="1197" spans="4:4" x14ac:dyDescent="0.4">
      <c r="D1197" s="10"/>
    </row>
    <row r="1198" spans="4:4" x14ac:dyDescent="0.4">
      <c r="D1198" s="10"/>
    </row>
    <row r="1199" spans="4:4" x14ac:dyDescent="0.4">
      <c r="D1199" s="10"/>
    </row>
    <row r="1200" spans="4:4" x14ac:dyDescent="0.4">
      <c r="D1200" s="10"/>
    </row>
    <row r="1201" spans="4:4" x14ac:dyDescent="0.4">
      <c r="D1201" s="10"/>
    </row>
    <row r="1202" spans="4:4" x14ac:dyDescent="0.4">
      <c r="D1202" s="10"/>
    </row>
    <row r="1203" spans="4:4" x14ac:dyDescent="0.4">
      <c r="D1203" s="10"/>
    </row>
    <row r="1204" spans="4:4" x14ac:dyDescent="0.4">
      <c r="D1204" s="10"/>
    </row>
    <row r="1205" spans="4:4" x14ac:dyDescent="0.4">
      <c r="D1205" s="10"/>
    </row>
    <row r="1206" spans="4:4" x14ac:dyDescent="0.4">
      <c r="D1206" s="10"/>
    </row>
    <row r="1207" spans="4:4" x14ac:dyDescent="0.4">
      <c r="D1207" s="10"/>
    </row>
    <row r="1208" spans="4:4" x14ac:dyDescent="0.4">
      <c r="D1208" s="10"/>
    </row>
    <row r="1209" spans="4:4" x14ac:dyDescent="0.4">
      <c r="D1209" s="10"/>
    </row>
    <row r="1210" spans="4:4" x14ac:dyDescent="0.4">
      <c r="D1210" s="10"/>
    </row>
    <row r="1211" spans="4:4" x14ac:dyDescent="0.4">
      <c r="D1211" s="10"/>
    </row>
    <row r="1212" spans="4:4" x14ac:dyDescent="0.4">
      <c r="D1212" s="10"/>
    </row>
    <row r="1213" spans="4:4" x14ac:dyDescent="0.4">
      <c r="D1213" s="10"/>
    </row>
    <row r="1214" spans="4:4" x14ac:dyDescent="0.4">
      <c r="D1214" s="10"/>
    </row>
    <row r="1215" spans="4:4" x14ac:dyDescent="0.4">
      <c r="D1215" s="10"/>
    </row>
    <row r="1216" spans="4:4" x14ac:dyDescent="0.4">
      <c r="D1216" s="10"/>
    </row>
    <row r="1217" spans="4:4" x14ac:dyDescent="0.4">
      <c r="D1217" s="10"/>
    </row>
    <row r="1218" spans="4:4" x14ac:dyDescent="0.4">
      <c r="D1218" s="10"/>
    </row>
    <row r="1219" spans="4:4" x14ac:dyDescent="0.4">
      <c r="D1219" s="10"/>
    </row>
    <row r="1220" spans="4:4" x14ac:dyDescent="0.4">
      <c r="D1220" s="10"/>
    </row>
    <row r="1221" spans="4:4" x14ac:dyDescent="0.4">
      <c r="D1221" s="10"/>
    </row>
    <row r="1222" spans="4:4" x14ac:dyDescent="0.4">
      <c r="D1222" s="10"/>
    </row>
    <row r="1223" spans="4:4" x14ac:dyDescent="0.4">
      <c r="D1223" s="10"/>
    </row>
    <row r="1224" spans="4:4" x14ac:dyDescent="0.4">
      <c r="D1224" s="10"/>
    </row>
    <row r="1225" spans="4:4" x14ac:dyDescent="0.4">
      <c r="D1225" s="10"/>
    </row>
    <row r="1226" spans="4:4" x14ac:dyDescent="0.4">
      <c r="D1226" s="10"/>
    </row>
    <row r="1227" spans="4:4" x14ac:dyDescent="0.4">
      <c r="D1227" s="10"/>
    </row>
    <row r="1228" spans="4:4" x14ac:dyDescent="0.4">
      <c r="D1228" s="10"/>
    </row>
    <row r="1229" spans="4:4" x14ac:dyDescent="0.4">
      <c r="D1229" s="10"/>
    </row>
    <row r="1230" spans="4:4" x14ac:dyDescent="0.4">
      <c r="D1230" s="10"/>
    </row>
    <row r="1231" spans="4:4" x14ac:dyDescent="0.4">
      <c r="D1231" s="10"/>
    </row>
    <row r="1232" spans="4:4" x14ac:dyDescent="0.4">
      <c r="D1232" s="10"/>
    </row>
    <row r="1233" spans="4:4" x14ac:dyDescent="0.4">
      <c r="D1233" s="10"/>
    </row>
    <row r="1234" spans="4:4" x14ac:dyDescent="0.4">
      <c r="D1234" s="10"/>
    </row>
    <row r="1235" spans="4:4" x14ac:dyDescent="0.4">
      <c r="D1235" s="10"/>
    </row>
    <row r="1236" spans="4:4" x14ac:dyDescent="0.4">
      <c r="D1236" s="10"/>
    </row>
    <row r="1237" spans="4:4" x14ac:dyDescent="0.4">
      <c r="D1237" s="10"/>
    </row>
    <row r="1238" spans="4:4" x14ac:dyDescent="0.4">
      <c r="D1238" s="10"/>
    </row>
    <row r="1239" spans="4:4" x14ac:dyDescent="0.4">
      <c r="D1239" s="10"/>
    </row>
    <row r="1240" spans="4:4" x14ac:dyDescent="0.4">
      <c r="D1240" s="10"/>
    </row>
    <row r="1241" spans="4:4" x14ac:dyDescent="0.4">
      <c r="D1241" s="10"/>
    </row>
    <row r="1242" spans="4:4" x14ac:dyDescent="0.4">
      <c r="D1242" s="10"/>
    </row>
    <row r="1243" spans="4:4" x14ac:dyDescent="0.4">
      <c r="D1243" s="10"/>
    </row>
    <row r="1244" spans="4:4" x14ac:dyDescent="0.4">
      <c r="D1244" s="10"/>
    </row>
    <row r="1245" spans="4:4" x14ac:dyDescent="0.4">
      <c r="D1245" s="10"/>
    </row>
    <row r="1246" spans="4:4" x14ac:dyDescent="0.4">
      <c r="D1246" s="10"/>
    </row>
    <row r="1247" spans="4:4" x14ac:dyDescent="0.4">
      <c r="D1247" s="10"/>
    </row>
    <row r="1248" spans="4:4" x14ac:dyDescent="0.4">
      <c r="D1248" s="10"/>
    </row>
    <row r="1249" spans="4:4" x14ac:dyDescent="0.4">
      <c r="D1249" s="10"/>
    </row>
    <row r="1250" spans="4:4" x14ac:dyDescent="0.4">
      <c r="D1250" s="10"/>
    </row>
    <row r="1251" spans="4:4" x14ac:dyDescent="0.4">
      <c r="D1251" s="10"/>
    </row>
    <row r="1252" spans="4:4" x14ac:dyDescent="0.4">
      <c r="D1252" s="10"/>
    </row>
    <row r="1253" spans="4:4" x14ac:dyDescent="0.4">
      <c r="D1253" s="10"/>
    </row>
    <row r="1254" spans="4:4" x14ac:dyDescent="0.4">
      <c r="D1254" s="10"/>
    </row>
    <row r="1255" spans="4:4" x14ac:dyDescent="0.4">
      <c r="D1255" s="10"/>
    </row>
    <row r="1256" spans="4:4" x14ac:dyDescent="0.4">
      <c r="D1256" s="10"/>
    </row>
    <row r="1257" spans="4:4" x14ac:dyDescent="0.4">
      <c r="D1257" s="10"/>
    </row>
    <row r="1258" spans="4:4" x14ac:dyDescent="0.4">
      <c r="D1258" s="10"/>
    </row>
    <row r="1259" spans="4:4" x14ac:dyDescent="0.4">
      <c r="D1259" s="10"/>
    </row>
    <row r="1260" spans="4:4" x14ac:dyDescent="0.4">
      <c r="D1260" s="10"/>
    </row>
    <row r="1261" spans="4:4" x14ac:dyDescent="0.4">
      <c r="D1261" s="10"/>
    </row>
    <row r="1262" spans="4:4" x14ac:dyDescent="0.4">
      <c r="D1262" s="10"/>
    </row>
    <row r="1263" spans="4:4" x14ac:dyDescent="0.4">
      <c r="D1263" s="10"/>
    </row>
    <row r="1264" spans="4:4" x14ac:dyDescent="0.4">
      <c r="D1264" s="10"/>
    </row>
    <row r="1265" spans="4:4" x14ac:dyDescent="0.4">
      <c r="D1265" s="10"/>
    </row>
    <row r="1266" spans="4:4" x14ac:dyDescent="0.4">
      <c r="D1266" s="10"/>
    </row>
    <row r="1267" spans="4:4" x14ac:dyDescent="0.4">
      <c r="D1267" s="10"/>
    </row>
    <row r="1268" spans="4:4" x14ac:dyDescent="0.4">
      <c r="D1268" s="10"/>
    </row>
    <row r="1269" spans="4:4" x14ac:dyDescent="0.4">
      <c r="D1269" s="10"/>
    </row>
    <row r="1270" spans="4:4" x14ac:dyDescent="0.4">
      <c r="D1270" s="10"/>
    </row>
    <row r="1271" spans="4:4" x14ac:dyDescent="0.4">
      <c r="D1271" s="10"/>
    </row>
    <row r="1272" spans="4:4" x14ac:dyDescent="0.4">
      <c r="D1272" s="10"/>
    </row>
    <row r="1273" spans="4:4" x14ac:dyDescent="0.4">
      <c r="D1273" s="10"/>
    </row>
    <row r="1274" spans="4:4" x14ac:dyDescent="0.4">
      <c r="D1274" s="10"/>
    </row>
    <row r="1275" spans="4:4" x14ac:dyDescent="0.4">
      <c r="D1275" s="10"/>
    </row>
    <row r="1276" spans="4:4" x14ac:dyDescent="0.4">
      <c r="D1276" s="10"/>
    </row>
    <row r="1277" spans="4:4" x14ac:dyDescent="0.4">
      <c r="D1277" s="10"/>
    </row>
    <row r="1278" spans="4:4" x14ac:dyDescent="0.4">
      <c r="D1278" s="10"/>
    </row>
    <row r="1279" spans="4:4" x14ac:dyDescent="0.4">
      <c r="D1279" s="10"/>
    </row>
    <row r="1280" spans="4:4" x14ac:dyDescent="0.4">
      <c r="D1280" s="10"/>
    </row>
    <row r="1281" spans="4:4" x14ac:dyDescent="0.4">
      <c r="D1281" s="10"/>
    </row>
    <row r="1282" spans="4:4" x14ac:dyDescent="0.4">
      <c r="D1282" s="10"/>
    </row>
    <row r="1283" spans="4:4" x14ac:dyDescent="0.4">
      <c r="D1283" s="10"/>
    </row>
    <row r="1284" spans="4:4" x14ac:dyDescent="0.4">
      <c r="D1284" s="10"/>
    </row>
    <row r="1285" spans="4:4" x14ac:dyDescent="0.4">
      <c r="D1285" s="10"/>
    </row>
    <row r="1286" spans="4:4" x14ac:dyDescent="0.4">
      <c r="D1286" s="10"/>
    </row>
    <row r="1287" spans="4:4" x14ac:dyDescent="0.4">
      <c r="D1287" s="10"/>
    </row>
    <row r="1288" spans="4:4" x14ac:dyDescent="0.4">
      <c r="D1288" s="10"/>
    </row>
    <row r="1289" spans="4:4" x14ac:dyDescent="0.4">
      <c r="D1289" s="10"/>
    </row>
    <row r="1290" spans="4:4" x14ac:dyDescent="0.4">
      <c r="D1290" s="10"/>
    </row>
    <row r="1291" spans="4:4" x14ac:dyDescent="0.4">
      <c r="D1291" s="10"/>
    </row>
    <row r="1292" spans="4:4" x14ac:dyDescent="0.4">
      <c r="D1292" s="10"/>
    </row>
    <row r="1293" spans="4:4" x14ac:dyDescent="0.4">
      <c r="D1293" s="10"/>
    </row>
    <row r="1294" spans="4:4" x14ac:dyDescent="0.4">
      <c r="D1294" s="10"/>
    </row>
    <row r="1295" spans="4:4" x14ac:dyDescent="0.4">
      <c r="D1295" s="10"/>
    </row>
    <row r="1296" spans="4:4" x14ac:dyDescent="0.4">
      <c r="D1296" s="10"/>
    </row>
    <row r="1297" spans="4:4" x14ac:dyDescent="0.4">
      <c r="D1297" s="10"/>
    </row>
    <row r="1298" spans="4:4" x14ac:dyDescent="0.4">
      <c r="D1298" s="10"/>
    </row>
    <row r="1299" spans="4:4" x14ac:dyDescent="0.4">
      <c r="D1299" s="10"/>
    </row>
    <row r="1300" spans="4:4" x14ac:dyDescent="0.4">
      <c r="D1300" s="10"/>
    </row>
    <row r="1301" spans="4:4" x14ac:dyDescent="0.4">
      <c r="D1301" s="10"/>
    </row>
    <row r="1302" spans="4:4" x14ac:dyDescent="0.4">
      <c r="D1302" s="10"/>
    </row>
    <row r="1303" spans="4:4" x14ac:dyDescent="0.4">
      <c r="D1303" s="10"/>
    </row>
    <row r="1304" spans="4:4" x14ac:dyDescent="0.4">
      <c r="D1304" s="10"/>
    </row>
    <row r="1305" spans="4:4" x14ac:dyDescent="0.4">
      <c r="D1305" s="10"/>
    </row>
    <row r="1306" spans="4:4" x14ac:dyDescent="0.4">
      <c r="D1306" s="10"/>
    </row>
    <row r="1307" spans="4:4" x14ac:dyDescent="0.4">
      <c r="D1307" s="10"/>
    </row>
    <row r="1308" spans="4:4" x14ac:dyDescent="0.4">
      <c r="D1308" s="10"/>
    </row>
    <row r="1309" spans="4:4" x14ac:dyDescent="0.4">
      <c r="D1309" s="10"/>
    </row>
    <row r="1310" spans="4:4" x14ac:dyDescent="0.4">
      <c r="D1310" s="10"/>
    </row>
    <row r="1311" spans="4:4" x14ac:dyDescent="0.4">
      <c r="D1311" s="10"/>
    </row>
    <row r="1312" spans="4:4" x14ac:dyDescent="0.4">
      <c r="D1312" s="10"/>
    </row>
    <row r="1313" spans="4:4" x14ac:dyDescent="0.4">
      <c r="D1313" s="10"/>
    </row>
    <row r="1314" spans="4:4" x14ac:dyDescent="0.4">
      <c r="D1314" s="10"/>
    </row>
    <row r="1315" spans="4:4" x14ac:dyDescent="0.4">
      <c r="D1315" s="10"/>
    </row>
    <row r="1316" spans="4:4" x14ac:dyDescent="0.4">
      <c r="D1316" s="10"/>
    </row>
    <row r="1317" spans="4:4" x14ac:dyDescent="0.4">
      <c r="D1317" s="10"/>
    </row>
    <row r="1318" spans="4:4" x14ac:dyDescent="0.4">
      <c r="D1318" s="10"/>
    </row>
    <row r="1319" spans="4:4" x14ac:dyDescent="0.4">
      <c r="D1319" s="10"/>
    </row>
    <row r="1320" spans="4:4" x14ac:dyDescent="0.4">
      <c r="D1320" s="10"/>
    </row>
    <row r="1321" spans="4:4" x14ac:dyDescent="0.4">
      <c r="D1321" s="10"/>
    </row>
    <row r="1322" spans="4:4" x14ac:dyDescent="0.4">
      <c r="D1322" s="10"/>
    </row>
    <row r="1323" spans="4:4" x14ac:dyDescent="0.4">
      <c r="D1323" s="10"/>
    </row>
    <row r="1324" spans="4:4" x14ac:dyDescent="0.4">
      <c r="D1324" s="10"/>
    </row>
    <row r="1325" spans="4:4" x14ac:dyDescent="0.4">
      <c r="D1325" s="10"/>
    </row>
    <row r="1326" spans="4:4" x14ac:dyDescent="0.4">
      <c r="D1326" s="10"/>
    </row>
    <row r="1327" spans="4:4" x14ac:dyDescent="0.4">
      <c r="D1327" s="10"/>
    </row>
    <row r="1328" spans="4:4" x14ac:dyDescent="0.4">
      <c r="D1328" s="10"/>
    </row>
    <row r="1329" spans="4:4" x14ac:dyDescent="0.4">
      <c r="D1329" s="10"/>
    </row>
    <row r="1330" spans="4:4" x14ac:dyDescent="0.4">
      <c r="D1330" s="10"/>
    </row>
    <row r="1331" spans="4:4" x14ac:dyDescent="0.4">
      <c r="D1331" s="10"/>
    </row>
    <row r="1332" spans="4:4" x14ac:dyDescent="0.4">
      <c r="D1332" s="10"/>
    </row>
    <row r="1333" spans="4:4" x14ac:dyDescent="0.4">
      <c r="D1333" s="10"/>
    </row>
    <row r="1334" spans="4:4" x14ac:dyDescent="0.4">
      <c r="D1334" s="10"/>
    </row>
    <row r="1335" spans="4:4" x14ac:dyDescent="0.4">
      <c r="D1335" s="10"/>
    </row>
    <row r="1336" spans="4:4" x14ac:dyDescent="0.4">
      <c r="D1336" s="10"/>
    </row>
    <row r="1337" spans="4:4" x14ac:dyDescent="0.4">
      <c r="D1337" s="10"/>
    </row>
    <row r="1338" spans="4:4" x14ac:dyDescent="0.4">
      <c r="D1338" s="10"/>
    </row>
    <row r="1339" spans="4:4" x14ac:dyDescent="0.4">
      <c r="D1339" s="10"/>
    </row>
    <row r="1340" spans="4:4" x14ac:dyDescent="0.4">
      <c r="D1340" s="10"/>
    </row>
    <row r="1341" spans="4:4" x14ac:dyDescent="0.4">
      <c r="D1341" s="10"/>
    </row>
    <row r="1342" spans="4:4" x14ac:dyDescent="0.4">
      <c r="D1342" s="10"/>
    </row>
    <row r="1343" spans="4:4" x14ac:dyDescent="0.4">
      <c r="D1343" s="10"/>
    </row>
    <row r="1344" spans="4:4" x14ac:dyDescent="0.4">
      <c r="D1344" s="10"/>
    </row>
    <row r="1345" spans="4:4" x14ac:dyDescent="0.4">
      <c r="D1345" s="10"/>
    </row>
    <row r="1346" spans="4:4" x14ac:dyDescent="0.4">
      <c r="D1346" s="10"/>
    </row>
    <row r="1347" spans="4:4" x14ac:dyDescent="0.4">
      <c r="D1347" s="10"/>
    </row>
    <row r="1348" spans="4:4" x14ac:dyDescent="0.4">
      <c r="D1348" s="10"/>
    </row>
    <row r="1349" spans="4:4" x14ac:dyDescent="0.4">
      <c r="D1349" s="10"/>
    </row>
    <row r="1350" spans="4:4" x14ac:dyDescent="0.4">
      <c r="D1350" s="10"/>
    </row>
    <row r="1351" spans="4:4" x14ac:dyDescent="0.4">
      <c r="D1351" s="10"/>
    </row>
    <row r="1352" spans="4:4" x14ac:dyDescent="0.4">
      <c r="D1352" s="10"/>
    </row>
    <row r="1353" spans="4:4" x14ac:dyDescent="0.4">
      <c r="D1353" s="10"/>
    </row>
    <row r="1354" spans="4:4" x14ac:dyDescent="0.4">
      <c r="D1354" s="10"/>
    </row>
    <row r="1355" spans="4:4" x14ac:dyDescent="0.4">
      <c r="D1355" s="10"/>
    </row>
    <row r="1356" spans="4:4" x14ac:dyDescent="0.4">
      <c r="D1356" s="10"/>
    </row>
    <row r="1357" spans="4:4" x14ac:dyDescent="0.4">
      <c r="D1357" s="10"/>
    </row>
    <row r="1358" spans="4:4" x14ac:dyDescent="0.4">
      <c r="D1358" s="10"/>
    </row>
    <row r="1359" spans="4:4" x14ac:dyDescent="0.4">
      <c r="D1359" s="10"/>
    </row>
    <row r="1360" spans="4:4" x14ac:dyDescent="0.4">
      <c r="D1360" s="10"/>
    </row>
    <row r="1361" spans="4:4" x14ac:dyDescent="0.4">
      <c r="D1361" s="10"/>
    </row>
    <row r="1362" spans="4:4" x14ac:dyDescent="0.4">
      <c r="D1362" s="10"/>
    </row>
    <row r="1363" spans="4:4" x14ac:dyDescent="0.4">
      <c r="D1363" s="10"/>
    </row>
    <row r="1364" spans="4:4" x14ac:dyDescent="0.4">
      <c r="D1364" s="10"/>
    </row>
    <row r="1365" spans="4:4" x14ac:dyDescent="0.4">
      <c r="D1365" s="10"/>
    </row>
    <row r="1366" spans="4:4" x14ac:dyDescent="0.4">
      <c r="D1366" s="10"/>
    </row>
    <row r="1367" spans="4:4" x14ac:dyDescent="0.4">
      <c r="D1367" s="10"/>
    </row>
    <row r="1368" spans="4:4" x14ac:dyDescent="0.4">
      <c r="D1368" s="10"/>
    </row>
    <row r="1369" spans="4:4" x14ac:dyDescent="0.4">
      <c r="D1369" s="10"/>
    </row>
    <row r="1370" spans="4:4" x14ac:dyDescent="0.4">
      <c r="D1370" s="10"/>
    </row>
    <row r="1371" spans="4:4" x14ac:dyDescent="0.4">
      <c r="D1371" s="10"/>
    </row>
    <row r="1372" spans="4:4" x14ac:dyDescent="0.4">
      <c r="D1372" s="10"/>
    </row>
    <row r="1373" spans="4:4" x14ac:dyDescent="0.4">
      <c r="D1373" s="10"/>
    </row>
    <row r="1374" spans="4:4" x14ac:dyDescent="0.4">
      <c r="D1374" s="10"/>
    </row>
    <row r="1375" spans="4:4" x14ac:dyDescent="0.4">
      <c r="D1375" s="10"/>
    </row>
    <row r="1376" spans="4:4" x14ac:dyDescent="0.4">
      <c r="D1376" s="10"/>
    </row>
    <row r="1377" spans="4:4" x14ac:dyDescent="0.4">
      <c r="D1377" s="10"/>
    </row>
    <row r="1378" spans="4:4" x14ac:dyDescent="0.4">
      <c r="D1378" s="10"/>
    </row>
    <row r="1379" spans="4:4" x14ac:dyDescent="0.4">
      <c r="D1379" s="10"/>
    </row>
    <row r="1380" spans="4:4" x14ac:dyDescent="0.4">
      <c r="D1380" s="10"/>
    </row>
    <row r="1381" spans="4:4" x14ac:dyDescent="0.4">
      <c r="D1381" s="10"/>
    </row>
    <row r="1382" spans="4:4" x14ac:dyDescent="0.4">
      <c r="D1382" s="10"/>
    </row>
    <row r="1383" spans="4:4" x14ac:dyDescent="0.4">
      <c r="D1383" s="10"/>
    </row>
    <row r="1384" spans="4:4" x14ac:dyDescent="0.4">
      <c r="D1384" s="10"/>
    </row>
    <row r="1385" spans="4:4" x14ac:dyDescent="0.4">
      <c r="D1385" s="10"/>
    </row>
    <row r="1386" spans="4:4" x14ac:dyDescent="0.4">
      <c r="D1386" s="10"/>
    </row>
    <row r="1387" spans="4:4" x14ac:dyDescent="0.4">
      <c r="D1387" s="10"/>
    </row>
    <row r="1388" spans="4:4" x14ac:dyDescent="0.4">
      <c r="D1388" s="10"/>
    </row>
    <row r="1389" spans="4:4" x14ac:dyDescent="0.4">
      <c r="D1389" s="10"/>
    </row>
    <row r="1390" spans="4:4" x14ac:dyDescent="0.4">
      <c r="D1390" s="10"/>
    </row>
    <row r="1391" spans="4:4" x14ac:dyDescent="0.4">
      <c r="D1391" s="10"/>
    </row>
    <row r="1392" spans="4:4" x14ac:dyDescent="0.4">
      <c r="D1392" s="10"/>
    </row>
    <row r="1393" spans="4:4" x14ac:dyDescent="0.4">
      <c r="D1393" s="10"/>
    </row>
    <row r="1394" spans="4:4" x14ac:dyDescent="0.4">
      <c r="D1394" s="10"/>
    </row>
    <row r="1395" spans="4:4" x14ac:dyDescent="0.4">
      <c r="D1395" s="10"/>
    </row>
    <row r="1396" spans="4:4" x14ac:dyDescent="0.4">
      <c r="D1396" s="10"/>
    </row>
    <row r="1397" spans="4:4" x14ac:dyDescent="0.4">
      <c r="D1397" s="10"/>
    </row>
    <row r="1398" spans="4:4" x14ac:dyDescent="0.4">
      <c r="D1398" s="10"/>
    </row>
    <row r="1399" spans="4:4" x14ac:dyDescent="0.4">
      <c r="D1399" s="10"/>
    </row>
    <row r="1400" spans="4:4" x14ac:dyDescent="0.4">
      <c r="D1400" s="10"/>
    </row>
    <row r="1401" spans="4:4" x14ac:dyDescent="0.4">
      <c r="D1401" s="10"/>
    </row>
    <row r="1402" spans="4:4" x14ac:dyDescent="0.4">
      <c r="D1402" s="10"/>
    </row>
    <row r="1403" spans="4:4" x14ac:dyDescent="0.4">
      <c r="D1403" s="10"/>
    </row>
    <row r="1404" spans="4:4" x14ac:dyDescent="0.4">
      <c r="D1404" s="10"/>
    </row>
    <row r="1405" spans="4:4" x14ac:dyDescent="0.4">
      <c r="D1405" s="10"/>
    </row>
    <row r="1406" spans="4:4" x14ac:dyDescent="0.4">
      <c r="D1406" s="10"/>
    </row>
    <row r="1407" spans="4:4" x14ac:dyDescent="0.4">
      <c r="D1407" s="10"/>
    </row>
    <row r="1408" spans="4:4" x14ac:dyDescent="0.4">
      <c r="D1408" s="10"/>
    </row>
    <row r="1409" spans="4:4" x14ac:dyDescent="0.4">
      <c r="D1409" s="10"/>
    </row>
    <row r="1410" spans="4:4" x14ac:dyDescent="0.4">
      <c r="D1410" s="10"/>
    </row>
    <row r="1411" spans="4:4" x14ac:dyDescent="0.4">
      <c r="D1411" s="10"/>
    </row>
    <row r="1412" spans="4:4" x14ac:dyDescent="0.4">
      <c r="D1412" s="10"/>
    </row>
    <row r="1413" spans="4:4" x14ac:dyDescent="0.4">
      <c r="D1413" s="10"/>
    </row>
    <row r="1414" spans="4:4" x14ac:dyDescent="0.4">
      <c r="D1414" s="10"/>
    </row>
    <row r="1415" spans="4:4" x14ac:dyDescent="0.4">
      <c r="D1415" s="10"/>
    </row>
    <row r="1416" spans="4:4" x14ac:dyDescent="0.4">
      <c r="D1416" s="10"/>
    </row>
    <row r="1417" spans="4:4" x14ac:dyDescent="0.4">
      <c r="D1417" s="10"/>
    </row>
    <row r="1418" spans="4:4" x14ac:dyDescent="0.4">
      <c r="D1418" s="10"/>
    </row>
    <row r="1419" spans="4:4" x14ac:dyDescent="0.4">
      <c r="D1419" s="10"/>
    </row>
    <row r="1420" spans="4:4" x14ac:dyDescent="0.4">
      <c r="D1420" s="10"/>
    </row>
    <row r="1421" spans="4:4" x14ac:dyDescent="0.4">
      <c r="D1421" s="10"/>
    </row>
    <row r="1422" spans="4:4" x14ac:dyDescent="0.4">
      <c r="D1422" s="10"/>
    </row>
    <row r="1423" spans="4:4" x14ac:dyDescent="0.4">
      <c r="D1423" s="10"/>
    </row>
    <row r="1424" spans="4:4" x14ac:dyDescent="0.4">
      <c r="D1424" s="10"/>
    </row>
    <row r="1425" spans="4:4" x14ac:dyDescent="0.4">
      <c r="D1425" s="10"/>
    </row>
    <row r="1426" spans="4:4" x14ac:dyDescent="0.4">
      <c r="D1426" s="10"/>
    </row>
    <row r="1427" spans="4:4" x14ac:dyDescent="0.4">
      <c r="D1427" s="10"/>
    </row>
    <row r="1428" spans="4:4" x14ac:dyDescent="0.4">
      <c r="D1428" s="10"/>
    </row>
    <row r="1429" spans="4:4" x14ac:dyDescent="0.4">
      <c r="D1429" s="10"/>
    </row>
    <row r="1430" spans="4:4" x14ac:dyDescent="0.4">
      <c r="D1430" s="10"/>
    </row>
    <row r="1431" spans="4:4" x14ac:dyDescent="0.4">
      <c r="D1431" s="10"/>
    </row>
    <row r="1432" spans="4:4" x14ac:dyDescent="0.4">
      <c r="D1432" s="10"/>
    </row>
    <row r="1433" spans="4:4" x14ac:dyDescent="0.4">
      <c r="D1433" s="10"/>
    </row>
    <row r="1434" spans="4:4" x14ac:dyDescent="0.4">
      <c r="D1434" s="10"/>
    </row>
    <row r="1435" spans="4:4" x14ac:dyDescent="0.4">
      <c r="D1435" s="10"/>
    </row>
    <row r="1436" spans="4:4" x14ac:dyDescent="0.4">
      <c r="D1436" s="10"/>
    </row>
    <row r="1437" spans="4:4" x14ac:dyDescent="0.4">
      <c r="D1437" s="10"/>
    </row>
    <row r="1438" spans="4:4" x14ac:dyDescent="0.4">
      <c r="D1438" s="10"/>
    </row>
    <row r="1439" spans="4:4" x14ac:dyDescent="0.4">
      <c r="D1439" s="10"/>
    </row>
    <row r="1440" spans="4:4" x14ac:dyDescent="0.4">
      <c r="D1440" s="10"/>
    </row>
    <row r="1441" spans="4:4" x14ac:dyDescent="0.4">
      <c r="D1441" s="10"/>
    </row>
    <row r="1442" spans="4:4" x14ac:dyDescent="0.4">
      <c r="D1442" s="10"/>
    </row>
    <row r="1443" spans="4:4" x14ac:dyDescent="0.4">
      <c r="D1443" s="10"/>
    </row>
    <row r="1444" spans="4:4" x14ac:dyDescent="0.4">
      <c r="D1444" s="10"/>
    </row>
    <row r="1445" spans="4:4" x14ac:dyDescent="0.4">
      <c r="D1445" s="10"/>
    </row>
    <row r="1446" spans="4:4" x14ac:dyDescent="0.4">
      <c r="D1446" s="10"/>
    </row>
    <row r="1447" spans="4:4" x14ac:dyDescent="0.4">
      <c r="D1447" s="10"/>
    </row>
    <row r="1448" spans="4:4" x14ac:dyDescent="0.4">
      <c r="D1448" s="10"/>
    </row>
    <row r="1449" spans="4:4" x14ac:dyDescent="0.4">
      <c r="D1449" s="10"/>
    </row>
    <row r="1450" spans="4:4" x14ac:dyDescent="0.4">
      <c r="D1450" s="10"/>
    </row>
    <row r="1451" spans="4:4" x14ac:dyDescent="0.4">
      <c r="D1451" s="10"/>
    </row>
    <row r="1452" spans="4:4" x14ac:dyDescent="0.4">
      <c r="D1452" s="10"/>
    </row>
    <row r="1453" spans="4:4" x14ac:dyDescent="0.4">
      <c r="D1453" s="10"/>
    </row>
    <row r="1454" spans="4:4" x14ac:dyDescent="0.4">
      <c r="D1454" s="10"/>
    </row>
    <row r="1455" spans="4:4" x14ac:dyDescent="0.4">
      <c r="D1455" s="10"/>
    </row>
    <row r="1456" spans="4:4" x14ac:dyDescent="0.4">
      <c r="D1456" s="10"/>
    </row>
    <row r="1457" spans="4:4" x14ac:dyDescent="0.4">
      <c r="D1457" s="10"/>
    </row>
    <row r="1458" spans="4:4" x14ac:dyDescent="0.4">
      <c r="D1458" s="10"/>
    </row>
    <row r="1459" spans="4:4" x14ac:dyDescent="0.4">
      <c r="D1459" s="10"/>
    </row>
    <row r="1460" spans="4:4" x14ac:dyDescent="0.4">
      <c r="D1460" s="10"/>
    </row>
    <row r="1461" spans="4:4" x14ac:dyDescent="0.4">
      <c r="D1461" s="10"/>
    </row>
    <row r="1462" spans="4:4" x14ac:dyDescent="0.4">
      <c r="D1462" s="10"/>
    </row>
    <row r="1463" spans="4:4" x14ac:dyDescent="0.4">
      <c r="D1463" s="10"/>
    </row>
    <row r="1464" spans="4:4" x14ac:dyDescent="0.4">
      <c r="D1464" s="10"/>
    </row>
    <row r="1465" spans="4:4" x14ac:dyDescent="0.4">
      <c r="D1465" s="10"/>
    </row>
    <row r="1466" spans="4:4" x14ac:dyDescent="0.4">
      <c r="D1466" s="10"/>
    </row>
    <row r="1467" spans="4:4" x14ac:dyDescent="0.4">
      <c r="D1467" s="10"/>
    </row>
    <row r="1468" spans="4:4" x14ac:dyDescent="0.4">
      <c r="D1468" s="10"/>
    </row>
    <row r="1469" spans="4:4" x14ac:dyDescent="0.4">
      <c r="D1469" s="10"/>
    </row>
    <row r="1470" spans="4:4" x14ac:dyDescent="0.4">
      <c r="D1470" s="10"/>
    </row>
    <row r="1471" spans="4:4" x14ac:dyDescent="0.4">
      <c r="D1471" s="10"/>
    </row>
    <row r="1472" spans="4:4" x14ac:dyDescent="0.4">
      <c r="D1472" s="10"/>
    </row>
    <row r="1473" spans="4:4" x14ac:dyDescent="0.4">
      <c r="D1473" s="10"/>
    </row>
    <row r="1474" spans="4:4" x14ac:dyDescent="0.4">
      <c r="D1474" s="10"/>
    </row>
    <row r="1475" spans="4:4" x14ac:dyDescent="0.4">
      <c r="D1475" s="10"/>
    </row>
    <row r="1476" spans="4:4" x14ac:dyDescent="0.4">
      <c r="D1476" s="10"/>
    </row>
    <row r="1477" spans="4:4" x14ac:dyDescent="0.4">
      <c r="D1477" s="10"/>
    </row>
    <row r="1478" spans="4:4" x14ac:dyDescent="0.4">
      <c r="D1478" s="10"/>
    </row>
    <row r="1479" spans="4:4" x14ac:dyDescent="0.4">
      <c r="D1479" s="10"/>
    </row>
    <row r="1480" spans="4:4" x14ac:dyDescent="0.4">
      <c r="D1480" s="10"/>
    </row>
    <row r="1481" spans="4:4" x14ac:dyDescent="0.4">
      <c r="D1481" s="10"/>
    </row>
    <row r="1482" spans="4:4" x14ac:dyDescent="0.4">
      <c r="D1482" s="10"/>
    </row>
    <row r="1483" spans="4:4" x14ac:dyDescent="0.4">
      <c r="D1483" s="10"/>
    </row>
    <row r="1484" spans="4:4" x14ac:dyDescent="0.4">
      <c r="D1484" s="10"/>
    </row>
    <row r="1485" spans="4:4" x14ac:dyDescent="0.4">
      <c r="D1485" s="10"/>
    </row>
    <row r="1486" spans="4:4" x14ac:dyDescent="0.4">
      <c r="D1486" s="10"/>
    </row>
    <row r="1487" spans="4:4" x14ac:dyDescent="0.4">
      <c r="D1487" s="10"/>
    </row>
    <row r="1488" spans="4:4" x14ac:dyDescent="0.4">
      <c r="D1488" s="10"/>
    </row>
    <row r="1489" spans="4:4" x14ac:dyDescent="0.4">
      <c r="D1489" s="10"/>
    </row>
    <row r="1490" spans="4:4" x14ac:dyDescent="0.4">
      <c r="D1490" s="10"/>
    </row>
    <row r="1491" spans="4:4" x14ac:dyDescent="0.4">
      <c r="D1491" s="10"/>
    </row>
    <row r="1492" spans="4:4" x14ac:dyDescent="0.4">
      <c r="D1492" s="10"/>
    </row>
    <row r="1493" spans="4:4" x14ac:dyDescent="0.4">
      <c r="D1493" s="10"/>
    </row>
    <row r="1494" spans="4:4" x14ac:dyDescent="0.4">
      <c r="D1494" s="10"/>
    </row>
    <row r="1495" spans="4:4" x14ac:dyDescent="0.4">
      <c r="D1495" s="10"/>
    </row>
    <row r="1496" spans="4:4" x14ac:dyDescent="0.4">
      <c r="D1496" s="10"/>
    </row>
    <row r="1497" spans="4:4" x14ac:dyDescent="0.4">
      <c r="D1497" s="10"/>
    </row>
    <row r="1498" spans="4:4" x14ac:dyDescent="0.4">
      <c r="D1498" s="10"/>
    </row>
    <row r="1499" spans="4:4" x14ac:dyDescent="0.4">
      <c r="D1499" s="10"/>
    </row>
    <row r="1500" spans="4:4" x14ac:dyDescent="0.4">
      <c r="D1500" s="10"/>
    </row>
    <row r="1501" spans="4:4" x14ac:dyDescent="0.4">
      <c r="D1501" s="10"/>
    </row>
    <row r="1502" spans="4:4" x14ac:dyDescent="0.4">
      <c r="D1502" s="10"/>
    </row>
    <row r="1503" spans="4:4" x14ac:dyDescent="0.4">
      <c r="D1503" s="10"/>
    </row>
    <row r="1504" spans="4:4" x14ac:dyDescent="0.4">
      <c r="D1504" s="10"/>
    </row>
    <row r="1505" spans="4:4" x14ac:dyDescent="0.4">
      <c r="D1505" s="10"/>
    </row>
    <row r="1506" spans="4:4" x14ac:dyDescent="0.4">
      <c r="D1506" s="10"/>
    </row>
    <row r="1507" spans="4:4" x14ac:dyDescent="0.4">
      <c r="D1507" s="10"/>
    </row>
    <row r="1508" spans="4:4" x14ac:dyDescent="0.4">
      <c r="D1508" s="10"/>
    </row>
    <row r="1509" spans="4:4" x14ac:dyDescent="0.4">
      <c r="D1509" s="10"/>
    </row>
    <row r="1510" spans="4:4" x14ac:dyDescent="0.4">
      <c r="D1510" s="10"/>
    </row>
    <row r="1511" spans="4:4" x14ac:dyDescent="0.4">
      <c r="D1511" s="10"/>
    </row>
    <row r="1512" spans="4:4" x14ac:dyDescent="0.4">
      <c r="D1512" s="10"/>
    </row>
    <row r="1513" spans="4:4" x14ac:dyDescent="0.4">
      <c r="D1513" s="10"/>
    </row>
    <row r="1514" spans="4:4" x14ac:dyDescent="0.4">
      <c r="D1514" s="10"/>
    </row>
    <row r="1515" spans="4:4" x14ac:dyDescent="0.4">
      <c r="D1515" s="10"/>
    </row>
    <row r="1516" spans="4:4" x14ac:dyDescent="0.4">
      <c r="D1516" s="10"/>
    </row>
    <row r="1517" spans="4:4" x14ac:dyDescent="0.4">
      <c r="D1517" s="10"/>
    </row>
    <row r="1518" spans="4:4" x14ac:dyDescent="0.4">
      <c r="D1518" s="10"/>
    </row>
    <row r="1519" spans="4:4" x14ac:dyDescent="0.4">
      <c r="D1519" s="10"/>
    </row>
    <row r="1520" spans="4:4" x14ac:dyDescent="0.4">
      <c r="D1520" s="10"/>
    </row>
    <row r="1521" spans="4:4" x14ac:dyDescent="0.4">
      <c r="D1521" s="10"/>
    </row>
    <row r="1522" spans="4:4" x14ac:dyDescent="0.4">
      <c r="D1522" s="10"/>
    </row>
    <row r="1523" spans="4:4" x14ac:dyDescent="0.4">
      <c r="D1523" s="10"/>
    </row>
    <row r="1524" spans="4:4" x14ac:dyDescent="0.4">
      <c r="D1524" s="10"/>
    </row>
    <row r="1525" spans="4:4" x14ac:dyDescent="0.4">
      <c r="D1525" s="10"/>
    </row>
    <row r="1526" spans="4:4" x14ac:dyDescent="0.4">
      <c r="D1526" s="10"/>
    </row>
    <row r="1527" spans="4:4" x14ac:dyDescent="0.4">
      <c r="D1527" s="10"/>
    </row>
    <row r="1528" spans="4:4" x14ac:dyDescent="0.4">
      <c r="D1528" s="10"/>
    </row>
    <row r="1529" spans="4:4" x14ac:dyDescent="0.4">
      <c r="D1529" s="10"/>
    </row>
    <row r="1530" spans="4:4" x14ac:dyDescent="0.4">
      <c r="D1530" s="10"/>
    </row>
    <row r="1531" spans="4:4" x14ac:dyDescent="0.4">
      <c r="D1531" s="10"/>
    </row>
    <row r="1532" spans="4:4" x14ac:dyDescent="0.4">
      <c r="D1532" s="10"/>
    </row>
    <row r="1533" spans="4:4" x14ac:dyDescent="0.4">
      <c r="D1533" s="10"/>
    </row>
    <row r="1534" spans="4:4" x14ac:dyDescent="0.4">
      <c r="D1534" s="10"/>
    </row>
    <row r="1535" spans="4:4" x14ac:dyDescent="0.4">
      <c r="D1535" s="10"/>
    </row>
    <row r="1536" spans="4:4" x14ac:dyDescent="0.4">
      <c r="D1536" s="10"/>
    </row>
    <row r="1537" spans="4:4" x14ac:dyDescent="0.4">
      <c r="D1537" s="10"/>
    </row>
    <row r="1538" spans="4:4" x14ac:dyDescent="0.4">
      <c r="D1538" s="10"/>
    </row>
    <row r="1539" spans="4:4" x14ac:dyDescent="0.4">
      <c r="D1539" s="10"/>
    </row>
    <row r="1540" spans="4:4" x14ac:dyDescent="0.4">
      <c r="D1540" s="10"/>
    </row>
    <row r="1541" spans="4:4" x14ac:dyDescent="0.4">
      <c r="D1541" s="10"/>
    </row>
    <row r="1542" spans="4:4" x14ac:dyDescent="0.4">
      <c r="D1542" s="10"/>
    </row>
    <row r="1543" spans="4:4" x14ac:dyDescent="0.4">
      <c r="D1543" s="10"/>
    </row>
    <row r="1544" spans="4:4" x14ac:dyDescent="0.4">
      <c r="D1544" s="10"/>
    </row>
    <row r="1545" spans="4:4" x14ac:dyDescent="0.4">
      <c r="D1545" s="10"/>
    </row>
    <row r="1546" spans="4:4" x14ac:dyDescent="0.4">
      <c r="D1546" s="10"/>
    </row>
    <row r="1547" spans="4:4" x14ac:dyDescent="0.4">
      <c r="D1547" s="10"/>
    </row>
    <row r="1548" spans="4:4" x14ac:dyDescent="0.4">
      <c r="D1548" s="10"/>
    </row>
    <row r="1549" spans="4:4" x14ac:dyDescent="0.4">
      <c r="D1549" s="10"/>
    </row>
    <row r="1550" spans="4:4" x14ac:dyDescent="0.4">
      <c r="D1550" s="10"/>
    </row>
    <row r="1551" spans="4:4" x14ac:dyDescent="0.4">
      <c r="D1551" s="10"/>
    </row>
    <row r="1552" spans="4:4" x14ac:dyDescent="0.4">
      <c r="D1552" s="10"/>
    </row>
    <row r="1553" spans="4:4" x14ac:dyDescent="0.4">
      <c r="D1553" s="10"/>
    </row>
    <row r="1554" spans="4:4" x14ac:dyDescent="0.4">
      <c r="D1554" s="10"/>
    </row>
    <row r="1555" spans="4:4" x14ac:dyDescent="0.4">
      <c r="D1555" s="10"/>
    </row>
    <row r="1556" spans="4:4" x14ac:dyDescent="0.4">
      <c r="D1556" s="10"/>
    </row>
    <row r="1557" spans="4:4" x14ac:dyDescent="0.4">
      <c r="D1557" s="10"/>
    </row>
    <row r="1558" spans="4:4" x14ac:dyDescent="0.4">
      <c r="D1558" s="10"/>
    </row>
    <row r="1559" spans="4:4" x14ac:dyDescent="0.4">
      <c r="D1559" s="10"/>
    </row>
    <row r="1560" spans="4:4" x14ac:dyDescent="0.4">
      <c r="D1560" s="10"/>
    </row>
    <row r="1561" spans="4:4" x14ac:dyDescent="0.4">
      <c r="D1561" s="10"/>
    </row>
    <row r="1562" spans="4:4" x14ac:dyDescent="0.4">
      <c r="D1562" s="10"/>
    </row>
    <row r="1563" spans="4:4" x14ac:dyDescent="0.4">
      <c r="D1563" s="10"/>
    </row>
    <row r="1564" spans="4:4" x14ac:dyDescent="0.4">
      <c r="D1564" s="10"/>
    </row>
    <row r="1565" spans="4:4" x14ac:dyDescent="0.4">
      <c r="D1565" s="10"/>
    </row>
    <row r="1566" spans="4:4" x14ac:dyDescent="0.4">
      <c r="D1566" s="10"/>
    </row>
    <row r="1567" spans="4:4" x14ac:dyDescent="0.4">
      <c r="D1567" s="10"/>
    </row>
    <row r="1568" spans="4:4" x14ac:dyDescent="0.4">
      <c r="D1568" s="10"/>
    </row>
    <row r="1569" spans="4:4" x14ac:dyDescent="0.4">
      <c r="D1569" s="10"/>
    </row>
    <row r="1570" spans="4:4" x14ac:dyDescent="0.4">
      <c r="D1570" s="10"/>
    </row>
    <row r="1571" spans="4:4" x14ac:dyDescent="0.4">
      <c r="D1571" s="10"/>
    </row>
    <row r="1572" spans="4:4" x14ac:dyDescent="0.4">
      <c r="D1572" s="10"/>
    </row>
    <row r="1573" spans="4:4" x14ac:dyDescent="0.4">
      <c r="D1573" s="10"/>
    </row>
    <row r="1574" spans="4:4" x14ac:dyDescent="0.4">
      <c r="D1574" s="10"/>
    </row>
    <row r="1575" spans="4:4" x14ac:dyDescent="0.4">
      <c r="D1575" s="10"/>
    </row>
    <row r="1576" spans="4:4" x14ac:dyDescent="0.4">
      <c r="D1576" s="10"/>
    </row>
    <row r="1577" spans="4:4" x14ac:dyDescent="0.4">
      <c r="D1577" s="10"/>
    </row>
    <row r="1578" spans="4:4" x14ac:dyDescent="0.4">
      <c r="D1578" s="10"/>
    </row>
    <row r="1579" spans="4:4" x14ac:dyDescent="0.4">
      <c r="D1579" s="10"/>
    </row>
    <row r="1580" spans="4:4" x14ac:dyDescent="0.4">
      <c r="D1580" s="10"/>
    </row>
    <row r="1581" spans="4:4" x14ac:dyDescent="0.4">
      <c r="D1581" s="10"/>
    </row>
    <row r="1582" spans="4:4" x14ac:dyDescent="0.4">
      <c r="D1582" s="10"/>
    </row>
    <row r="1583" spans="4:4" x14ac:dyDescent="0.4">
      <c r="D1583" s="10"/>
    </row>
    <row r="1584" spans="4:4" x14ac:dyDescent="0.4">
      <c r="D1584" s="10"/>
    </row>
    <row r="1585" spans="4:4" x14ac:dyDescent="0.4">
      <c r="D1585" s="10"/>
    </row>
    <row r="1586" spans="4:4" x14ac:dyDescent="0.4">
      <c r="D1586" s="10"/>
    </row>
    <row r="1587" spans="4:4" x14ac:dyDescent="0.4">
      <c r="D1587" s="10"/>
    </row>
    <row r="1588" spans="4:4" x14ac:dyDescent="0.4">
      <c r="D1588" s="10"/>
    </row>
    <row r="1589" spans="4:4" x14ac:dyDescent="0.4">
      <c r="D1589" s="10"/>
    </row>
    <row r="1590" spans="4:4" x14ac:dyDescent="0.4">
      <c r="D1590" s="10"/>
    </row>
    <row r="1591" spans="4:4" x14ac:dyDescent="0.4">
      <c r="D1591" s="10"/>
    </row>
    <row r="1592" spans="4:4" x14ac:dyDescent="0.4">
      <c r="D1592" s="10"/>
    </row>
    <row r="1593" spans="4:4" x14ac:dyDescent="0.4">
      <c r="D1593" s="10"/>
    </row>
    <row r="1594" spans="4:4" x14ac:dyDescent="0.4">
      <c r="D1594" s="10"/>
    </row>
    <row r="1595" spans="4:4" x14ac:dyDescent="0.4">
      <c r="D1595" s="10"/>
    </row>
    <row r="1596" spans="4:4" x14ac:dyDescent="0.4">
      <c r="D1596" s="10"/>
    </row>
    <row r="1597" spans="4:4" x14ac:dyDescent="0.4">
      <c r="D1597" s="10"/>
    </row>
    <row r="1598" spans="4:4" x14ac:dyDescent="0.4">
      <c r="D1598" s="10"/>
    </row>
    <row r="1599" spans="4:4" x14ac:dyDescent="0.4">
      <c r="D1599" s="10"/>
    </row>
    <row r="1600" spans="4:4" x14ac:dyDescent="0.4">
      <c r="D1600" s="10"/>
    </row>
    <row r="1601" spans="4:4" x14ac:dyDescent="0.4">
      <c r="D1601" s="10"/>
    </row>
    <row r="1602" spans="4:4" x14ac:dyDescent="0.4">
      <c r="D1602" s="10"/>
    </row>
    <row r="1603" spans="4:4" x14ac:dyDescent="0.4">
      <c r="D1603" s="10"/>
    </row>
    <row r="1604" spans="4:4" x14ac:dyDescent="0.4">
      <c r="D1604" s="10"/>
    </row>
    <row r="1605" spans="4:4" x14ac:dyDescent="0.4">
      <c r="D1605" s="10"/>
    </row>
    <row r="1606" spans="4:4" x14ac:dyDescent="0.4">
      <c r="D1606" s="10"/>
    </row>
    <row r="1607" spans="4:4" x14ac:dyDescent="0.4">
      <c r="D1607" s="10"/>
    </row>
    <row r="1608" spans="4:4" x14ac:dyDescent="0.4">
      <c r="D1608" s="10"/>
    </row>
    <row r="1609" spans="4:4" x14ac:dyDescent="0.4">
      <c r="D1609" s="10"/>
    </row>
    <row r="1610" spans="4:4" x14ac:dyDescent="0.4">
      <c r="D1610" s="10"/>
    </row>
    <row r="1611" spans="4:4" x14ac:dyDescent="0.4">
      <c r="D1611" s="10"/>
    </row>
    <row r="1612" spans="4:4" x14ac:dyDescent="0.4">
      <c r="D1612" s="10"/>
    </row>
    <row r="1613" spans="4:4" x14ac:dyDescent="0.4">
      <c r="D1613" s="10"/>
    </row>
    <row r="1614" spans="4:4" x14ac:dyDescent="0.4">
      <c r="D1614" s="10"/>
    </row>
    <row r="1615" spans="4:4" x14ac:dyDescent="0.4">
      <c r="D1615" s="10"/>
    </row>
    <row r="1616" spans="4:4" x14ac:dyDescent="0.4">
      <c r="D1616" s="10"/>
    </row>
    <row r="1617" spans="4:4" x14ac:dyDescent="0.4">
      <c r="D1617" s="10"/>
    </row>
    <row r="1618" spans="4:4" x14ac:dyDescent="0.4">
      <c r="D1618" s="10"/>
    </row>
    <row r="1619" spans="4:4" x14ac:dyDescent="0.4">
      <c r="D1619" s="10"/>
    </row>
    <row r="1620" spans="4:4" x14ac:dyDescent="0.4">
      <c r="D1620" s="10"/>
    </row>
    <row r="1621" spans="4:4" x14ac:dyDescent="0.4">
      <c r="D1621" s="10"/>
    </row>
    <row r="1622" spans="4:4" x14ac:dyDescent="0.4">
      <c r="D1622" s="10"/>
    </row>
    <row r="1623" spans="4:4" x14ac:dyDescent="0.4">
      <c r="D1623" s="10"/>
    </row>
    <row r="1624" spans="4:4" x14ac:dyDescent="0.4">
      <c r="D1624" s="10"/>
    </row>
    <row r="1625" spans="4:4" x14ac:dyDescent="0.4">
      <c r="D1625" s="10"/>
    </row>
    <row r="1626" spans="4:4" x14ac:dyDescent="0.4">
      <c r="D1626" s="10"/>
    </row>
    <row r="1627" spans="4:4" x14ac:dyDescent="0.4">
      <c r="D1627" s="10"/>
    </row>
    <row r="1628" spans="4:4" x14ac:dyDescent="0.4">
      <c r="D1628" s="10"/>
    </row>
    <row r="1629" spans="4:4" x14ac:dyDescent="0.4">
      <c r="D1629" s="10"/>
    </row>
    <row r="1630" spans="4:4" x14ac:dyDescent="0.4">
      <c r="D1630" s="10"/>
    </row>
    <row r="1631" spans="4:4" x14ac:dyDescent="0.4">
      <c r="D1631" s="10"/>
    </row>
    <row r="1632" spans="4:4" x14ac:dyDescent="0.4">
      <c r="D1632" s="10"/>
    </row>
    <row r="1633" spans="4:4" x14ac:dyDescent="0.4">
      <c r="D1633" s="10"/>
    </row>
    <row r="1634" spans="4:4" x14ac:dyDescent="0.4">
      <c r="D1634" s="10"/>
    </row>
    <row r="1635" spans="4:4" x14ac:dyDescent="0.4">
      <c r="D1635" s="10"/>
    </row>
    <row r="1636" spans="4:4" x14ac:dyDescent="0.4">
      <c r="D1636" s="10"/>
    </row>
    <row r="1637" spans="4:4" x14ac:dyDescent="0.4">
      <c r="D1637" s="10"/>
    </row>
    <row r="1638" spans="4:4" x14ac:dyDescent="0.4">
      <c r="D1638" s="10"/>
    </row>
    <row r="1639" spans="4:4" x14ac:dyDescent="0.4">
      <c r="D1639" s="10"/>
    </row>
    <row r="1640" spans="4:4" x14ac:dyDescent="0.4">
      <c r="D1640" s="10"/>
    </row>
    <row r="1641" spans="4:4" x14ac:dyDescent="0.4">
      <c r="D1641" s="10"/>
    </row>
    <row r="1642" spans="4:4" x14ac:dyDescent="0.4">
      <c r="D1642" s="10"/>
    </row>
    <row r="1643" spans="4:4" x14ac:dyDescent="0.4">
      <c r="D1643" s="10"/>
    </row>
    <row r="1644" spans="4:4" x14ac:dyDescent="0.4">
      <c r="D1644" s="10"/>
    </row>
    <row r="1645" spans="4:4" x14ac:dyDescent="0.4">
      <c r="D1645" s="10"/>
    </row>
    <row r="1646" spans="4:4" x14ac:dyDescent="0.4">
      <c r="D1646" s="10"/>
    </row>
    <row r="1647" spans="4:4" x14ac:dyDescent="0.4">
      <c r="D1647" s="10"/>
    </row>
    <row r="1648" spans="4:4" x14ac:dyDescent="0.4">
      <c r="D1648" s="10"/>
    </row>
    <row r="1649" spans="4:4" x14ac:dyDescent="0.4">
      <c r="D1649" s="10"/>
    </row>
    <row r="1650" spans="4:4" x14ac:dyDescent="0.4">
      <c r="D1650" s="10"/>
    </row>
    <row r="1651" spans="4:4" x14ac:dyDescent="0.4">
      <c r="D1651" s="10"/>
    </row>
    <row r="1652" spans="4:4" x14ac:dyDescent="0.4">
      <c r="D1652" s="10"/>
    </row>
    <row r="1653" spans="4:4" x14ac:dyDescent="0.4">
      <c r="D1653" s="10"/>
    </row>
    <row r="1654" spans="4:4" x14ac:dyDescent="0.4">
      <c r="D1654" s="10"/>
    </row>
    <row r="1655" spans="4:4" x14ac:dyDescent="0.4">
      <c r="D1655" s="10"/>
    </row>
    <row r="1656" spans="4:4" x14ac:dyDescent="0.4">
      <c r="D1656" s="10"/>
    </row>
    <row r="1657" spans="4:4" x14ac:dyDescent="0.4">
      <c r="D1657" s="10"/>
    </row>
    <row r="1658" spans="4:4" x14ac:dyDescent="0.4">
      <c r="D1658" s="10"/>
    </row>
    <row r="1659" spans="4:4" x14ac:dyDescent="0.4">
      <c r="D1659" s="10"/>
    </row>
    <row r="1660" spans="4:4" x14ac:dyDescent="0.4">
      <c r="D1660" s="10"/>
    </row>
    <row r="1661" spans="4:4" x14ac:dyDescent="0.4">
      <c r="D1661" s="10"/>
    </row>
    <row r="1662" spans="4:4" x14ac:dyDescent="0.4">
      <c r="D1662" s="10"/>
    </row>
    <row r="1663" spans="4:4" x14ac:dyDescent="0.4">
      <c r="D1663" s="10"/>
    </row>
    <row r="1664" spans="4:4" x14ac:dyDescent="0.4">
      <c r="D1664" s="10"/>
    </row>
    <row r="1665" spans="4:4" x14ac:dyDescent="0.4">
      <c r="D1665" s="10"/>
    </row>
    <row r="1666" spans="4:4" x14ac:dyDescent="0.4">
      <c r="D1666" s="10"/>
    </row>
    <row r="1667" spans="4:4" x14ac:dyDescent="0.4">
      <c r="D1667" s="10"/>
    </row>
    <row r="1668" spans="4:4" x14ac:dyDescent="0.4">
      <c r="D1668" s="10"/>
    </row>
    <row r="1669" spans="4:4" x14ac:dyDescent="0.4">
      <c r="D1669" s="10"/>
    </row>
    <row r="1670" spans="4:4" x14ac:dyDescent="0.4">
      <c r="D1670" s="10"/>
    </row>
    <row r="1671" spans="4:4" x14ac:dyDescent="0.4">
      <c r="D1671" s="10"/>
    </row>
    <row r="1672" spans="4:4" x14ac:dyDescent="0.4">
      <c r="D1672" s="10"/>
    </row>
    <row r="1673" spans="4:4" x14ac:dyDescent="0.4">
      <c r="D1673" s="10"/>
    </row>
    <row r="1674" spans="4:4" x14ac:dyDescent="0.4">
      <c r="D1674" s="10"/>
    </row>
    <row r="1675" spans="4:4" x14ac:dyDescent="0.4">
      <c r="D1675" s="10"/>
    </row>
    <row r="1676" spans="4:4" x14ac:dyDescent="0.4">
      <c r="D1676" s="10"/>
    </row>
    <row r="1677" spans="4:4" x14ac:dyDescent="0.4">
      <c r="D1677" s="10"/>
    </row>
    <row r="1678" spans="4:4" x14ac:dyDescent="0.4">
      <c r="D1678" s="10"/>
    </row>
    <row r="1679" spans="4:4" x14ac:dyDescent="0.4">
      <c r="D1679" s="10"/>
    </row>
    <row r="1680" spans="4:4" x14ac:dyDescent="0.4">
      <c r="D1680" s="10"/>
    </row>
    <row r="1681" spans="4:4" x14ac:dyDescent="0.4">
      <c r="D1681" s="10"/>
    </row>
    <row r="1682" spans="4:4" x14ac:dyDescent="0.4">
      <c r="D1682" s="10"/>
    </row>
    <row r="1683" spans="4:4" x14ac:dyDescent="0.4">
      <c r="D1683" s="10"/>
    </row>
    <row r="1684" spans="4:4" x14ac:dyDescent="0.4">
      <c r="D1684" s="10"/>
    </row>
    <row r="1685" spans="4:4" x14ac:dyDescent="0.4">
      <c r="D1685" s="10"/>
    </row>
    <row r="1686" spans="4:4" x14ac:dyDescent="0.4">
      <c r="D1686" s="10"/>
    </row>
    <row r="1687" spans="4:4" x14ac:dyDescent="0.4">
      <c r="D1687" s="10"/>
    </row>
    <row r="1688" spans="4:4" x14ac:dyDescent="0.4">
      <c r="D1688" s="10"/>
    </row>
    <row r="1689" spans="4:4" x14ac:dyDescent="0.4">
      <c r="D1689" s="10"/>
    </row>
    <row r="1690" spans="4:4" x14ac:dyDescent="0.4">
      <c r="D1690" s="10"/>
    </row>
    <row r="1691" spans="4:4" x14ac:dyDescent="0.4">
      <c r="D1691" s="10"/>
    </row>
    <row r="1692" spans="4:4" x14ac:dyDescent="0.4">
      <c r="D1692" s="10"/>
    </row>
    <row r="1693" spans="4:4" x14ac:dyDescent="0.4">
      <c r="D1693" s="10"/>
    </row>
    <row r="1694" spans="4:4" x14ac:dyDescent="0.4">
      <c r="D1694" s="10"/>
    </row>
    <row r="1695" spans="4:4" x14ac:dyDescent="0.4">
      <c r="D1695" s="10"/>
    </row>
    <row r="1696" spans="4:4" x14ac:dyDescent="0.4">
      <c r="D1696" s="10"/>
    </row>
    <row r="1697" spans="4:4" x14ac:dyDescent="0.4">
      <c r="D1697" s="10"/>
    </row>
    <row r="1698" spans="4:4" x14ac:dyDescent="0.4">
      <c r="D1698" s="10"/>
    </row>
    <row r="1699" spans="4:4" x14ac:dyDescent="0.4">
      <c r="D1699" s="10"/>
    </row>
    <row r="1700" spans="4:4" x14ac:dyDescent="0.4">
      <c r="D1700" s="10"/>
    </row>
    <row r="1701" spans="4:4" x14ac:dyDescent="0.4">
      <c r="D1701" s="10"/>
    </row>
    <row r="1702" spans="4:4" x14ac:dyDescent="0.4">
      <c r="D1702" s="10"/>
    </row>
    <row r="1703" spans="4:4" x14ac:dyDescent="0.4">
      <c r="D1703" s="10"/>
    </row>
    <row r="1704" spans="4:4" x14ac:dyDescent="0.4">
      <c r="D1704" s="10"/>
    </row>
    <row r="1705" spans="4:4" x14ac:dyDescent="0.4">
      <c r="D1705" s="10"/>
    </row>
    <row r="1706" spans="4:4" x14ac:dyDescent="0.4">
      <c r="D1706" s="10"/>
    </row>
    <row r="1707" spans="4:4" x14ac:dyDescent="0.4">
      <c r="D1707" s="10"/>
    </row>
    <row r="1708" spans="4:4" x14ac:dyDescent="0.4">
      <c r="D1708" s="10"/>
    </row>
    <row r="1709" spans="4:4" x14ac:dyDescent="0.4">
      <c r="D1709" s="10"/>
    </row>
    <row r="1710" spans="4:4" x14ac:dyDescent="0.4">
      <c r="D1710" s="10"/>
    </row>
    <row r="1711" spans="4:4" x14ac:dyDescent="0.4">
      <c r="D1711" s="10"/>
    </row>
    <row r="1712" spans="4:4" x14ac:dyDescent="0.4">
      <c r="D1712" s="10"/>
    </row>
    <row r="1713" spans="4:4" x14ac:dyDescent="0.4">
      <c r="D1713" s="10"/>
    </row>
    <row r="1714" spans="4:4" x14ac:dyDescent="0.4">
      <c r="D1714" s="10"/>
    </row>
    <row r="1715" spans="4:4" x14ac:dyDescent="0.4">
      <c r="D1715" s="10"/>
    </row>
    <row r="1716" spans="4:4" x14ac:dyDescent="0.4">
      <c r="D1716" s="10"/>
    </row>
    <row r="1717" spans="4:4" x14ac:dyDescent="0.4">
      <c r="D1717" s="10"/>
    </row>
    <row r="1718" spans="4:4" x14ac:dyDescent="0.4">
      <c r="D1718" s="10"/>
    </row>
    <row r="1719" spans="4:4" x14ac:dyDescent="0.4">
      <c r="D1719" s="10"/>
    </row>
    <row r="1720" spans="4:4" x14ac:dyDescent="0.4">
      <c r="D1720" s="10"/>
    </row>
    <row r="1721" spans="4:4" x14ac:dyDescent="0.4">
      <c r="D1721" s="10"/>
    </row>
    <row r="1722" spans="4:4" x14ac:dyDescent="0.4">
      <c r="D1722" s="10"/>
    </row>
    <row r="1723" spans="4:4" x14ac:dyDescent="0.4">
      <c r="D1723" s="10"/>
    </row>
    <row r="1724" spans="4:4" x14ac:dyDescent="0.4">
      <c r="D1724" s="10"/>
    </row>
    <row r="1725" spans="4:4" x14ac:dyDescent="0.4">
      <c r="D1725" s="10"/>
    </row>
    <row r="1726" spans="4:4" x14ac:dyDescent="0.4">
      <c r="D1726" s="10"/>
    </row>
    <row r="1727" spans="4:4" x14ac:dyDescent="0.4">
      <c r="D1727" s="10"/>
    </row>
    <row r="1728" spans="4:4" x14ac:dyDescent="0.4">
      <c r="D1728" s="10"/>
    </row>
    <row r="1729" spans="4:4" x14ac:dyDescent="0.4">
      <c r="D1729" s="10"/>
    </row>
    <row r="1730" spans="4:4" x14ac:dyDescent="0.4">
      <c r="D1730" s="10"/>
    </row>
    <row r="1731" spans="4:4" x14ac:dyDescent="0.4">
      <c r="D1731" s="10"/>
    </row>
    <row r="1732" spans="4:4" x14ac:dyDescent="0.4">
      <c r="D1732" s="10"/>
    </row>
    <row r="1733" spans="4:4" x14ac:dyDescent="0.4">
      <c r="D1733" s="10"/>
    </row>
    <row r="1734" spans="4:4" x14ac:dyDescent="0.4">
      <c r="D1734" s="10"/>
    </row>
    <row r="1735" spans="4:4" x14ac:dyDescent="0.4">
      <c r="D1735" s="10"/>
    </row>
    <row r="1736" spans="4:4" x14ac:dyDescent="0.4">
      <c r="D1736" s="10"/>
    </row>
    <row r="1737" spans="4:4" x14ac:dyDescent="0.4">
      <c r="D1737" s="10"/>
    </row>
    <row r="1738" spans="4:4" x14ac:dyDescent="0.4">
      <c r="D1738" s="10"/>
    </row>
    <row r="1739" spans="4:4" x14ac:dyDescent="0.4">
      <c r="D1739" s="10"/>
    </row>
    <row r="1740" spans="4:4" x14ac:dyDescent="0.4">
      <c r="D1740" s="10"/>
    </row>
    <row r="1741" spans="4:4" x14ac:dyDescent="0.4">
      <c r="D1741" s="10"/>
    </row>
    <row r="1742" spans="4:4" x14ac:dyDescent="0.4">
      <c r="D1742" s="10"/>
    </row>
    <row r="1743" spans="4:4" x14ac:dyDescent="0.4">
      <c r="D1743" s="10"/>
    </row>
    <row r="1744" spans="4:4" x14ac:dyDescent="0.4">
      <c r="D1744" s="10"/>
    </row>
    <row r="1745" spans="4:4" x14ac:dyDescent="0.4">
      <c r="D1745" s="10"/>
    </row>
    <row r="1746" spans="4:4" x14ac:dyDescent="0.4">
      <c r="D1746" s="10"/>
    </row>
    <row r="1747" spans="4:4" x14ac:dyDescent="0.4">
      <c r="D1747" s="10"/>
    </row>
    <row r="1748" spans="4:4" x14ac:dyDescent="0.4">
      <c r="D1748" s="10"/>
    </row>
    <row r="1749" spans="4:4" x14ac:dyDescent="0.4">
      <c r="D1749" s="10"/>
    </row>
    <row r="1750" spans="4:4" x14ac:dyDescent="0.4">
      <c r="D1750" s="10"/>
    </row>
    <row r="1751" spans="4:4" x14ac:dyDescent="0.4">
      <c r="D1751" s="10"/>
    </row>
    <row r="1752" spans="4:4" x14ac:dyDescent="0.4">
      <c r="D1752" s="10"/>
    </row>
    <row r="1753" spans="4:4" x14ac:dyDescent="0.4">
      <c r="D1753" s="10"/>
    </row>
    <row r="1754" spans="4:4" x14ac:dyDescent="0.4">
      <c r="D1754" s="10"/>
    </row>
    <row r="1755" spans="4:4" x14ac:dyDescent="0.4">
      <c r="D1755" s="10"/>
    </row>
    <row r="1756" spans="4:4" x14ac:dyDescent="0.4">
      <c r="D1756" s="10"/>
    </row>
    <row r="1757" spans="4:4" x14ac:dyDescent="0.4">
      <c r="D1757" s="10"/>
    </row>
    <row r="1758" spans="4:4" x14ac:dyDescent="0.4">
      <c r="D1758" s="10"/>
    </row>
    <row r="1759" spans="4:4" x14ac:dyDescent="0.4">
      <c r="D1759" s="10"/>
    </row>
    <row r="1760" spans="4:4" x14ac:dyDescent="0.4">
      <c r="D1760" s="10"/>
    </row>
    <row r="1761" spans="4:4" x14ac:dyDescent="0.4">
      <c r="D1761" s="10"/>
    </row>
    <row r="1762" spans="4:4" x14ac:dyDescent="0.4">
      <c r="D1762" s="10"/>
    </row>
    <row r="1763" spans="4:4" x14ac:dyDescent="0.4">
      <c r="D1763" s="10"/>
    </row>
    <row r="1764" spans="4:4" x14ac:dyDescent="0.4">
      <c r="D1764" s="10"/>
    </row>
    <row r="1765" spans="4:4" x14ac:dyDescent="0.4">
      <c r="D1765" s="10"/>
    </row>
    <row r="1766" spans="4:4" x14ac:dyDescent="0.4">
      <c r="D1766" s="10"/>
    </row>
    <row r="1767" spans="4:4" x14ac:dyDescent="0.4">
      <c r="D1767" s="10"/>
    </row>
    <row r="1768" spans="4:4" x14ac:dyDescent="0.4">
      <c r="D1768" s="10"/>
    </row>
    <row r="1769" spans="4:4" x14ac:dyDescent="0.4">
      <c r="D1769" s="10"/>
    </row>
    <row r="1770" spans="4:4" x14ac:dyDescent="0.4">
      <c r="D1770" s="10"/>
    </row>
    <row r="1771" spans="4:4" x14ac:dyDescent="0.4">
      <c r="D1771" s="10"/>
    </row>
    <row r="1772" spans="4:4" x14ac:dyDescent="0.4">
      <c r="D1772" s="10"/>
    </row>
    <row r="1773" spans="4:4" x14ac:dyDescent="0.4">
      <c r="D1773" s="10"/>
    </row>
    <row r="1774" spans="4:4" x14ac:dyDescent="0.4">
      <c r="D1774" s="10"/>
    </row>
    <row r="1775" spans="4:4" x14ac:dyDescent="0.4">
      <c r="D1775" s="10"/>
    </row>
    <row r="1776" spans="4:4" x14ac:dyDescent="0.4">
      <c r="D1776" s="10"/>
    </row>
    <row r="1777" spans="4:4" x14ac:dyDescent="0.4">
      <c r="D1777" s="10"/>
    </row>
    <row r="1778" spans="4:4" x14ac:dyDescent="0.4">
      <c r="D1778" s="10"/>
    </row>
    <row r="1779" spans="4:4" x14ac:dyDescent="0.4">
      <c r="D1779" s="10"/>
    </row>
    <row r="1780" spans="4:4" x14ac:dyDescent="0.4">
      <c r="D1780" s="10"/>
    </row>
    <row r="1781" spans="4:4" x14ac:dyDescent="0.4">
      <c r="D1781" s="10"/>
    </row>
    <row r="1782" spans="4:4" x14ac:dyDescent="0.4">
      <c r="D1782" s="10"/>
    </row>
    <row r="1783" spans="4:4" x14ac:dyDescent="0.4">
      <c r="D1783" s="10"/>
    </row>
    <row r="1784" spans="4:4" x14ac:dyDescent="0.4">
      <c r="D1784" s="10"/>
    </row>
    <row r="1785" spans="4:4" x14ac:dyDescent="0.4">
      <c r="D1785" s="10"/>
    </row>
    <row r="1786" spans="4:4" x14ac:dyDescent="0.4">
      <c r="D1786" s="10"/>
    </row>
    <row r="1787" spans="4:4" x14ac:dyDescent="0.4">
      <c r="D1787" s="10"/>
    </row>
    <row r="1788" spans="4:4" x14ac:dyDescent="0.4">
      <c r="D1788" s="10"/>
    </row>
    <row r="1789" spans="4:4" x14ac:dyDescent="0.4">
      <c r="D1789" s="10"/>
    </row>
    <row r="1790" spans="4:4" x14ac:dyDescent="0.4">
      <c r="D1790" s="10"/>
    </row>
    <row r="1791" spans="4:4" x14ac:dyDescent="0.4">
      <c r="D1791" s="10"/>
    </row>
    <row r="1792" spans="4:4" x14ac:dyDescent="0.4">
      <c r="D1792" s="10"/>
    </row>
    <row r="1793" spans="4:4" x14ac:dyDescent="0.4">
      <c r="D1793" s="10"/>
    </row>
    <row r="1794" spans="4:4" x14ac:dyDescent="0.4">
      <c r="D1794" s="10"/>
    </row>
    <row r="1795" spans="4:4" x14ac:dyDescent="0.4">
      <c r="D1795" s="10"/>
    </row>
    <row r="1796" spans="4:4" x14ac:dyDescent="0.4">
      <c r="D1796" s="10"/>
    </row>
    <row r="1797" spans="4:4" x14ac:dyDescent="0.4">
      <c r="D1797" s="10"/>
    </row>
    <row r="1798" spans="4:4" x14ac:dyDescent="0.4">
      <c r="D1798" s="10"/>
    </row>
    <row r="1799" spans="4:4" x14ac:dyDescent="0.4">
      <c r="D1799" s="10"/>
    </row>
    <row r="1800" spans="4:4" x14ac:dyDescent="0.4">
      <c r="D1800" s="10"/>
    </row>
    <row r="1801" spans="4:4" x14ac:dyDescent="0.4">
      <c r="D1801" s="10"/>
    </row>
    <row r="1802" spans="4:4" x14ac:dyDescent="0.4">
      <c r="D1802" s="10"/>
    </row>
    <row r="1803" spans="4:4" x14ac:dyDescent="0.4">
      <c r="D1803" s="10"/>
    </row>
    <row r="1804" spans="4:4" x14ac:dyDescent="0.4">
      <c r="D1804" s="10"/>
    </row>
    <row r="1805" spans="4:4" x14ac:dyDescent="0.4">
      <c r="D1805" s="10"/>
    </row>
    <row r="1806" spans="4:4" x14ac:dyDescent="0.4">
      <c r="D1806" s="10"/>
    </row>
    <row r="1807" spans="4:4" x14ac:dyDescent="0.4">
      <c r="D1807" s="10"/>
    </row>
    <row r="1808" spans="4:4" x14ac:dyDescent="0.4">
      <c r="D1808" s="10"/>
    </row>
    <row r="1809" spans="4:4" x14ac:dyDescent="0.4">
      <c r="D1809" s="10"/>
    </row>
    <row r="1810" spans="4:4" x14ac:dyDescent="0.4">
      <c r="D1810" s="10"/>
    </row>
    <row r="1811" spans="4:4" x14ac:dyDescent="0.4">
      <c r="D1811" s="10"/>
    </row>
    <row r="1812" spans="4:4" x14ac:dyDescent="0.4">
      <c r="D1812" s="10"/>
    </row>
    <row r="1813" spans="4:4" x14ac:dyDescent="0.4">
      <c r="D1813" s="10"/>
    </row>
    <row r="1814" spans="4:4" x14ac:dyDescent="0.4">
      <c r="D1814" s="10"/>
    </row>
    <row r="1815" spans="4:4" x14ac:dyDescent="0.4">
      <c r="D1815" s="10"/>
    </row>
    <row r="1816" spans="4:4" x14ac:dyDescent="0.4">
      <c r="D1816" s="10"/>
    </row>
    <row r="1817" spans="4:4" x14ac:dyDescent="0.4">
      <c r="D1817" s="10"/>
    </row>
    <row r="1818" spans="4:4" x14ac:dyDescent="0.4">
      <c r="D1818" s="10"/>
    </row>
    <row r="1819" spans="4:4" x14ac:dyDescent="0.4">
      <c r="D1819" s="10"/>
    </row>
    <row r="1820" spans="4:4" x14ac:dyDescent="0.4">
      <c r="D1820" s="10"/>
    </row>
    <row r="1821" spans="4:4" x14ac:dyDescent="0.4">
      <c r="D1821" s="10"/>
    </row>
    <row r="1822" spans="4:4" x14ac:dyDescent="0.4">
      <c r="D1822" s="10"/>
    </row>
    <row r="1823" spans="4:4" x14ac:dyDescent="0.4">
      <c r="D1823" s="10"/>
    </row>
    <row r="1824" spans="4:4" x14ac:dyDescent="0.4">
      <c r="D1824" s="10"/>
    </row>
    <row r="1825" spans="4:4" x14ac:dyDescent="0.4">
      <c r="D1825" s="10"/>
    </row>
    <row r="1826" spans="4:4" x14ac:dyDescent="0.4">
      <c r="D1826" s="10"/>
    </row>
    <row r="1827" spans="4:4" x14ac:dyDescent="0.4">
      <c r="D1827" s="10"/>
    </row>
    <row r="1828" spans="4:4" x14ac:dyDescent="0.4">
      <c r="D1828" s="10"/>
    </row>
    <row r="1829" spans="4:4" x14ac:dyDescent="0.4">
      <c r="D1829" s="10"/>
    </row>
    <row r="1830" spans="4:4" x14ac:dyDescent="0.4">
      <c r="D1830" s="10"/>
    </row>
    <row r="1831" spans="4:4" x14ac:dyDescent="0.4">
      <c r="D1831" s="10"/>
    </row>
    <row r="1832" spans="4:4" x14ac:dyDescent="0.4">
      <c r="D1832" s="10"/>
    </row>
    <row r="1833" spans="4:4" x14ac:dyDescent="0.4">
      <c r="D1833" s="10"/>
    </row>
    <row r="1834" spans="4:4" x14ac:dyDescent="0.4">
      <c r="D1834" s="10"/>
    </row>
    <row r="1835" spans="4:4" x14ac:dyDescent="0.4">
      <c r="D1835" s="10"/>
    </row>
    <row r="1836" spans="4:4" x14ac:dyDescent="0.4">
      <c r="D1836" s="10"/>
    </row>
    <row r="1837" spans="4:4" x14ac:dyDescent="0.4">
      <c r="D1837" s="10"/>
    </row>
    <row r="1838" spans="4:4" x14ac:dyDescent="0.4">
      <c r="D1838" s="10"/>
    </row>
    <row r="1839" spans="4:4" x14ac:dyDescent="0.4">
      <c r="D1839" s="10"/>
    </row>
    <row r="1840" spans="4:4" x14ac:dyDescent="0.4">
      <c r="D1840" s="10"/>
    </row>
    <row r="1841" spans="4:4" x14ac:dyDescent="0.4">
      <c r="D1841" s="10"/>
    </row>
    <row r="1842" spans="4:4" x14ac:dyDescent="0.4">
      <c r="D1842" s="10"/>
    </row>
    <row r="1843" spans="4:4" x14ac:dyDescent="0.4">
      <c r="D1843" s="10"/>
    </row>
    <row r="1844" spans="4:4" x14ac:dyDescent="0.4">
      <c r="D1844" s="10"/>
    </row>
    <row r="1845" spans="4:4" x14ac:dyDescent="0.4">
      <c r="D1845" s="10"/>
    </row>
    <row r="1846" spans="4:4" x14ac:dyDescent="0.4">
      <c r="D1846" s="10"/>
    </row>
    <row r="1847" spans="4:4" x14ac:dyDescent="0.4">
      <c r="D1847" s="10"/>
    </row>
    <row r="1848" spans="4:4" x14ac:dyDescent="0.4">
      <c r="D1848" s="10"/>
    </row>
    <row r="1849" spans="4:4" x14ac:dyDescent="0.4">
      <c r="D1849" s="10"/>
    </row>
    <row r="1850" spans="4:4" x14ac:dyDescent="0.4">
      <c r="D1850" s="10"/>
    </row>
    <row r="1851" spans="4:4" x14ac:dyDescent="0.4">
      <c r="D1851" s="10"/>
    </row>
    <row r="1852" spans="4:4" x14ac:dyDescent="0.4">
      <c r="D1852" s="10"/>
    </row>
    <row r="1853" spans="4:4" x14ac:dyDescent="0.4">
      <c r="D1853" s="10"/>
    </row>
    <row r="1854" spans="4:4" x14ac:dyDescent="0.4">
      <c r="D1854" s="10"/>
    </row>
    <row r="1855" spans="4:4" x14ac:dyDescent="0.4">
      <c r="D1855" s="10"/>
    </row>
    <row r="1856" spans="4:4" x14ac:dyDescent="0.4">
      <c r="D1856" s="10"/>
    </row>
    <row r="1857" spans="4:4" x14ac:dyDescent="0.4">
      <c r="D1857" s="10"/>
    </row>
    <row r="1858" spans="4:4" x14ac:dyDescent="0.4">
      <c r="D1858" s="10"/>
    </row>
    <row r="1859" spans="4:4" x14ac:dyDescent="0.4">
      <c r="D1859" s="10"/>
    </row>
    <row r="1860" spans="4:4" x14ac:dyDescent="0.4">
      <c r="D1860" s="10"/>
    </row>
    <row r="1861" spans="4:4" x14ac:dyDescent="0.4">
      <c r="D1861" s="10"/>
    </row>
    <row r="1862" spans="4:4" x14ac:dyDescent="0.4">
      <c r="D1862" s="10"/>
    </row>
    <row r="1863" spans="4:4" x14ac:dyDescent="0.4">
      <c r="D1863" s="10"/>
    </row>
    <row r="1864" spans="4:4" x14ac:dyDescent="0.4">
      <c r="D1864" s="10"/>
    </row>
    <row r="1865" spans="4:4" x14ac:dyDescent="0.4">
      <c r="D1865" s="10"/>
    </row>
    <row r="1866" spans="4:4" x14ac:dyDescent="0.4">
      <c r="D1866" s="10"/>
    </row>
    <row r="1867" spans="4:4" x14ac:dyDescent="0.4">
      <c r="D1867" s="10"/>
    </row>
    <row r="1868" spans="4:4" x14ac:dyDescent="0.4">
      <c r="D1868" s="10"/>
    </row>
    <row r="1869" spans="4:4" x14ac:dyDescent="0.4">
      <c r="D1869" s="10"/>
    </row>
    <row r="1870" spans="4:4" x14ac:dyDescent="0.4">
      <c r="D1870" s="10"/>
    </row>
    <row r="1871" spans="4:4" x14ac:dyDescent="0.4">
      <c r="D1871" s="10"/>
    </row>
    <row r="1872" spans="4:4" x14ac:dyDescent="0.4">
      <c r="D1872" s="10"/>
    </row>
    <row r="1873" spans="4:4" x14ac:dyDescent="0.4">
      <c r="D1873" s="10"/>
    </row>
    <row r="1874" spans="4:4" x14ac:dyDescent="0.4">
      <c r="D1874" s="10"/>
    </row>
    <row r="1875" spans="4:4" x14ac:dyDescent="0.4">
      <c r="D1875" s="10"/>
    </row>
    <row r="1876" spans="4:4" x14ac:dyDescent="0.4">
      <c r="D1876" s="10"/>
    </row>
    <row r="1877" spans="4:4" x14ac:dyDescent="0.4">
      <c r="D1877" s="10"/>
    </row>
    <row r="1878" spans="4:4" x14ac:dyDescent="0.4">
      <c r="D1878" s="10"/>
    </row>
    <row r="1879" spans="4:4" x14ac:dyDescent="0.4">
      <c r="D1879" s="10"/>
    </row>
    <row r="1880" spans="4:4" x14ac:dyDescent="0.4">
      <c r="D1880" s="10"/>
    </row>
    <row r="1881" spans="4:4" x14ac:dyDescent="0.4">
      <c r="D1881" s="10"/>
    </row>
    <row r="1882" spans="4:4" x14ac:dyDescent="0.4">
      <c r="D1882" s="10"/>
    </row>
    <row r="1883" spans="4:4" x14ac:dyDescent="0.4">
      <c r="D1883" s="10"/>
    </row>
    <row r="1884" spans="4:4" x14ac:dyDescent="0.4">
      <c r="D1884" s="10"/>
    </row>
    <row r="1885" spans="4:4" x14ac:dyDescent="0.4">
      <c r="D1885" s="10"/>
    </row>
    <row r="1886" spans="4:4" x14ac:dyDescent="0.4">
      <c r="D1886" s="10"/>
    </row>
    <row r="1887" spans="4:4" x14ac:dyDescent="0.4">
      <c r="D1887" s="10"/>
    </row>
    <row r="1888" spans="4:4" x14ac:dyDescent="0.4">
      <c r="D1888" s="10"/>
    </row>
    <row r="1889" spans="4:4" x14ac:dyDescent="0.4">
      <c r="D1889" s="10"/>
    </row>
    <row r="1890" spans="4:4" x14ac:dyDescent="0.4">
      <c r="D1890" s="10"/>
    </row>
    <row r="1891" spans="4:4" x14ac:dyDescent="0.4">
      <c r="D1891" s="10"/>
    </row>
    <row r="1892" spans="4:4" x14ac:dyDescent="0.4">
      <c r="D1892" s="10"/>
    </row>
    <row r="1893" spans="4:4" x14ac:dyDescent="0.4">
      <c r="D1893" s="10"/>
    </row>
    <row r="1894" spans="4:4" x14ac:dyDescent="0.4">
      <c r="D1894" s="10"/>
    </row>
    <row r="1895" spans="4:4" x14ac:dyDescent="0.4">
      <c r="D1895" s="10"/>
    </row>
    <row r="1896" spans="4:4" x14ac:dyDescent="0.4">
      <c r="D1896" s="10"/>
    </row>
    <row r="1897" spans="4:4" x14ac:dyDescent="0.4">
      <c r="D1897" s="10"/>
    </row>
    <row r="1898" spans="4:4" x14ac:dyDescent="0.4">
      <c r="D1898" s="10"/>
    </row>
    <row r="1899" spans="4:4" x14ac:dyDescent="0.4">
      <c r="D1899" s="10"/>
    </row>
    <row r="1900" spans="4:4" x14ac:dyDescent="0.4">
      <c r="D1900" s="10"/>
    </row>
    <row r="1901" spans="4:4" x14ac:dyDescent="0.4">
      <c r="D1901" s="10"/>
    </row>
    <row r="1902" spans="4:4" x14ac:dyDescent="0.4">
      <c r="D1902" s="10"/>
    </row>
    <row r="1903" spans="4:4" x14ac:dyDescent="0.4">
      <c r="D1903" s="10"/>
    </row>
    <row r="1904" spans="4:4" x14ac:dyDescent="0.4">
      <c r="D1904" s="10"/>
    </row>
    <row r="1905" spans="4:4" x14ac:dyDescent="0.4">
      <c r="D1905" s="10"/>
    </row>
    <row r="1906" spans="4:4" x14ac:dyDescent="0.4">
      <c r="D1906" s="10"/>
    </row>
    <row r="1907" spans="4:4" x14ac:dyDescent="0.4">
      <c r="D1907" s="10"/>
    </row>
    <row r="1908" spans="4:4" x14ac:dyDescent="0.4">
      <c r="D1908" s="10"/>
    </row>
    <row r="1909" spans="4:4" x14ac:dyDescent="0.4">
      <c r="D1909" s="10"/>
    </row>
    <row r="1910" spans="4:4" x14ac:dyDescent="0.4">
      <c r="D1910" s="10"/>
    </row>
    <row r="1911" spans="4:4" x14ac:dyDescent="0.4">
      <c r="D1911" s="10"/>
    </row>
    <row r="1912" spans="4:4" x14ac:dyDescent="0.4">
      <c r="D1912" s="10"/>
    </row>
    <row r="1913" spans="4:4" x14ac:dyDescent="0.4">
      <c r="D1913" s="10"/>
    </row>
    <row r="1914" spans="4:4" x14ac:dyDescent="0.4">
      <c r="D1914" s="10"/>
    </row>
    <row r="1915" spans="4:4" x14ac:dyDescent="0.4">
      <c r="D1915" s="10"/>
    </row>
    <row r="1916" spans="4:4" x14ac:dyDescent="0.4">
      <c r="D1916" s="10"/>
    </row>
    <row r="1917" spans="4:4" x14ac:dyDescent="0.4">
      <c r="D1917" s="10"/>
    </row>
    <row r="1918" spans="4:4" x14ac:dyDescent="0.4">
      <c r="D1918" s="10"/>
    </row>
    <row r="1919" spans="4:4" x14ac:dyDescent="0.4">
      <c r="D1919" s="10"/>
    </row>
    <row r="1920" spans="4:4" x14ac:dyDescent="0.4">
      <c r="D1920" s="10"/>
    </row>
    <row r="1921" spans="4:4" x14ac:dyDescent="0.4">
      <c r="D1921" s="10"/>
    </row>
    <row r="1922" spans="4:4" x14ac:dyDescent="0.4">
      <c r="D1922" s="10"/>
    </row>
    <row r="1923" spans="4:4" x14ac:dyDescent="0.4">
      <c r="D1923" s="10"/>
    </row>
    <row r="1924" spans="4:4" x14ac:dyDescent="0.4">
      <c r="D1924" s="10"/>
    </row>
    <row r="1925" spans="4:4" x14ac:dyDescent="0.4">
      <c r="D1925" s="10"/>
    </row>
    <row r="1926" spans="4:4" x14ac:dyDescent="0.4">
      <c r="D1926" s="10"/>
    </row>
    <row r="1927" spans="4:4" x14ac:dyDescent="0.4">
      <c r="D1927" s="10"/>
    </row>
    <row r="1928" spans="4:4" x14ac:dyDescent="0.4">
      <c r="D1928" s="10"/>
    </row>
    <row r="1929" spans="4:4" x14ac:dyDescent="0.4">
      <c r="D1929" s="10"/>
    </row>
    <row r="1930" spans="4:4" x14ac:dyDescent="0.4">
      <c r="D1930" s="10"/>
    </row>
    <row r="1931" spans="4:4" x14ac:dyDescent="0.4">
      <c r="D1931" s="10"/>
    </row>
    <row r="1932" spans="4:4" x14ac:dyDescent="0.4">
      <c r="D1932" s="10"/>
    </row>
    <row r="1933" spans="4:4" x14ac:dyDescent="0.4">
      <c r="D1933" s="10"/>
    </row>
    <row r="1934" spans="4:4" x14ac:dyDescent="0.4">
      <c r="D1934" s="10"/>
    </row>
    <row r="1935" spans="4:4" x14ac:dyDescent="0.4">
      <c r="D1935" s="10"/>
    </row>
    <row r="1936" spans="4:4" x14ac:dyDescent="0.4">
      <c r="D1936" s="10"/>
    </row>
    <row r="1937" spans="4:4" x14ac:dyDescent="0.4">
      <c r="D1937" s="10"/>
    </row>
    <row r="1938" spans="4:4" x14ac:dyDescent="0.4">
      <c r="D1938" s="10"/>
    </row>
    <row r="1939" spans="4:4" x14ac:dyDescent="0.4">
      <c r="D1939" s="10"/>
    </row>
    <row r="1940" spans="4:4" x14ac:dyDescent="0.4">
      <c r="D1940" s="10"/>
    </row>
    <row r="1941" spans="4:4" x14ac:dyDescent="0.4">
      <c r="D1941" s="10"/>
    </row>
    <row r="1942" spans="4:4" x14ac:dyDescent="0.4">
      <c r="D1942" s="10"/>
    </row>
    <row r="1943" spans="4:4" x14ac:dyDescent="0.4">
      <c r="D1943" s="10"/>
    </row>
    <row r="1944" spans="4:4" x14ac:dyDescent="0.4">
      <c r="D1944" s="10"/>
    </row>
    <row r="1945" spans="4:4" x14ac:dyDescent="0.4">
      <c r="D1945" s="10"/>
    </row>
    <row r="1946" spans="4:4" x14ac:dyDescent="0.4">
      <c r="D1946" s="10"/>
    </row>
    <row r="1947" spans="4:4" x14ac:dyDescent="0.4">
      <c r="D1947" s="10"/>
    </row>
    <row r="1948" spans="4:4" x14ac:dyDescent="0.4">
      <c r="D1948" s="10"/>
    </row>
    <row r="1949" spans="4:4" x14ac:dyDescent="0.4">
      <c r="D1949" s="10"/>
    </row>
    <row r="1950" spans="4:4" x14ac:dyDescent="0.4">
      <c r="D1950" s="10"/>
    </row>
    <row r="1951" spans="4:4" x14ac:dyDescent="0.4">
      <c r="D1951" s="10"/>
    </row>
    <row r="1952" spans="4:4" x14ac:dyDescent="0.4">
      <c r="D1952" s="10"/>
    </row>
    <row r="1953" spans="4:4" x14ac:dyDescent="0.4">
      <c r="D1953" s="10"/>
    </row>
    <row r="1954" spans="4:4" x14ac:dyDescent="0.4">
      <c r="D1954" s="10"/>
    </row>
    <row r="1955" spans="4:4" x14ac:dyDescent="0.4">
      <c r="D1955" s="10"/>
    </row>
    <row r="1956" spans="4:4" x14ac:dyDescent="0.4">
      <c r="D1956" s="10"/>
    </row>
    <row r="1957" spans="4:4" x14ac:dyDescent="0.4">
      <c r="D1957" s="10"/>
    </row>
    <row r="1958" spans="4:4" x14ac:dyDescent="0.4">
      <c r="D1958" s="10"/>
    </row>
    <row r="1959" spans="4:4" x14ac:dyDescent="0.4">
      <c r="D1959" s="10"/>
    </row>
    <row r="1960" spans="4:4" x14ac:dyDescent="0.4">
      <c r="D1960" s="10"/>
    </row>
    <row r="1961" spans="4:4" x14ac:dyDescent="0.4">
      <c r="D1961" s="10"/>
    </row>
    <row r="1962" spans="4:4" x14ac:dyDescent="0.4">
      <c r="D1962" s="10"/>
    </row>
    <row r="1963" spans="4:4" x14ac:dyDescent="0.4">
      <c r="D1963" s="10"/>
    </row>
    <row r="1964" spans="4:4" x14ac:dyDescent="0.4">
      <c r="D1964" s="10"/>
    </row>
    <row r="1965" spans="4:4" x14ac:dyDescent="0.4">
      <c r="D1965" s="10"/>
    </row>
    <row r="1966" spans="4:4" x14ac:dyDescent="0.4">
      <c r="D1966" s="10"/>
    </row>
    <row r="1967" spans="4:4" x14ac:dyDescent="0.4">
      <c r="D1967" s="10"/>
    </row>
    <row r="1968" spans="4:4" x14ac:dyDescent="0.4">
      <c r="D1968" s="10"/>
    </row>
    <row r="1969" spans="4:4" x14ac:dyDescent="0.4">
      <c r="D1969" s="10"/>
    </row>
    <row r="1970" spans="4:4" x14ac:dyDescent="0.4">
      <c r="D1970" s="10"/>
    </row>
    <row r="1971" spans="4:4" x14ac:dyDescent="0.4">
      <c r="D1971" s="10"/>
    </row>
    <row r="1972" spans="4:4" x14ac:dyDescent="0.4">
      <c r="D1972" s="10"/>
    </row>
    <row r="1973" spans="4:4" x14ac:dyDescent="0.4">
      <c r="D1973" s="10"/>
    </row>
    <row r="1974" spans="4:4" x14ac:dyDescent="0.4">
      <c r="D1974" s="10"/>
    </row>
    <row r="1975" spans="4:4" x14ac:dyDescent="0.4">
      <c r="D1975" s="10"/>
    </row>
    <row r="1976" spans="4:4" x14ac:dyDescent="0.4">
      <c r="D1976" s="10"/>
    </row>
    <row r="1977" spans="4:4" x14ac:dyDescent="0.4">
      <c r="D1977" s="10"/>
    </row>
    <row r="1978" spans="4:4" x14ac:dyDescent="0.4">
      <c r="D1978" s="10"/>
    </row>
    <row r="1979" spans="4:4" x14ac:dyDescent="0.4">
      <c r="D1979" s="10"/>
    </row>
    <row r="1980" spans="4:4" x14ac:dyDescent="0.4">
      <c r="D1980" s="10"/>
    </row>
    <row r="1981" spans="4:4" x14ac:dyDescent="0.4">
      <c r="D1981" s="10"/>
    </row>
    <row r="1982" spans="4:4" x14ac:dyDescent="0.4">
      <c r="D1982" s="10"/>
    </row>
    <row r="1983" spans="4:4" x14ac:dyDescent="0.4">
      <c r="D1983" s="10"/>
    </row>
    <row r="1984" spans="4:4" x14ac:dyDescent="0.4">
      <c r="D1984" s="10"/>
    </row>
    <row r="1985" spans="4:4" x14ac:dyDescent="0.4">
      <c r="D1985" s="10"/>
    </row>
    <row r="1986" spans="4:4" x14ac:dyDescent="0.4">
      <c r="D1986" s="10"/>
    </row>
    <row r="1987" spans="4:4" x14ac:dyDescent="0.4">
      <c r="D1987" s="10"/>
    </row>
    <row r="1988" spans="4:4" x14ac:dyDescent="0.4">
      <c r="D1988" s="10"/>
    </row>
    <row r="1989" spans="4:4" x14ac:dyDescent="0.4">
      <c r="D1989" s="10"/>
    </row>
    <row r="1990" spans="4:4" x14ac:dyDescent="0.4">
      <c r="D1990" s="10"/>
    </row>
    <row r="1991" spans="4:4" x14ac:dyDescent="0.4">
      <c r="D1991" s="10"/>
    </row>
    <row r="1992" spans="4:4" x14ac:dyDescent="0.4">
      <c r="D1992" s="10"/>
    </row>
    <row r="1993" spans="4:4" x14ac:dyDescent="0.4">
      <c r="D1993" s="10"/>
    </row>
    <row r="1994" spans="4:4" x14ac:dyDescent="0.4">
      <c r="D1994" s="10"/>
    </row>
    <row r="1995" spans="4:4" x14ac:dyDescent="0.4">
      <c r="D1995" s="10"/>
    </row>
    <row r="1996" spans="4:4" x14ac:dyDescent="0.4">
      <c r="D1996" s="10"/>
    </row>
    <row r="1997" spans="4:4" x14ac:dyDescent="0.4">
      <c r="D1997" s="10"/>
    </row>
    <row r="1998" spans="4:4" x14ac:dyDescent="0.4">
      <c r="D1998" s="10"/>
    </row>
    <row r="1999" spans="4:4" x14ac:dyDescent="0.4">
      <c r="D1999" s="10"/>
    </row>
    <row r="2000" spans="4:4" x14ac:dyDescent="0.4">
      <c r="D2000" s="10"/>
    </row>
    <row r="2001" spans="4:4" x14ac:dyDescent="0.4">
      <c r="D2001" s="10"/>
    </row>
    <row r="2002" spans="4:4" x14ac:dyDescent="0.4">
      <c r="D2002" s="10"/>
    </row>
    <row r="2003" spans="4:4" x14ac:dyDescent="0.4">
      <c r="D2003" s="10"/>
    </row>
    <row r="2004" spans="4:4" x14ac:dyDescent="0.4">
      <c r="D2004" s="10"/>
    </row>
    <row r="2005" spans="4:4" x14ac:dyDescent="0.4">
      <c r="D2005" s="10"/>
    </row>
    <row r="2006" spans="4:4" x14ac:dyDescent="0.4">
      <c r="D2006" s="10"/>
    </row>
    <row r="2007" spans="4:4" x14ac:dyDescent="0.4">
      <c r="D2007" s="10"/>
    </row>
    <row r="2008" spans="4:4" x14ac:dyDescent="0.4">
      <c r="D2008" s="10"/>
    </row>
    <row r="2009" spans="4:4" x14ac:dyDescent="0.4">
      <c r="D2009" s="10"/>
    </row>
    <row r="2010" spans="4:4" x14ac:dyDescent="0.4">
      <c r="D2010" s="10"/>
    </row>
    <row r="2011" spans="4:4" x14ac:dyDescent="0.4">
      <c r="D2011" s="10"/>
    </row>
    <row r="2012" spans="4:4" x14ac:dyDescent="0.4">
      <c r="D2012" s="10"/>
    </row>
    <row r="2013" spans="4:4" x14ac:dyDescent="0.4">
      <c r="D2013" s="10"/>
    </row>
    <row r="2014" spans="4:4" x14ac:dyDescent="0.4">
      <c r="D2014" s="10"/>
    </row>
    <row r="2015" spans="4:4" x14ac:dyDescent="0.4">
      <c r="D2015" s="10"/>
    </row>
    <row r="2016" spans="4:4" x14ac:dyDescent="0.4">
      <c r="D2016" s="10"/>
    </row>
    <row r="2017" spans="4:4" x14ac:dyDescent="0.4">
      <c r="D2017" s="10"/>
    </row>
    <row r="2018" spans="4:4" x14ac:dyDescent="0.4">
      <c r="D2018" s="10"/>
    </row>
    <row r="2019" spans="4:4" x14ac:dyDescent="0.4">
      <c r="D2019" s="10"/>
    </row>
    <row r="2020" spans="4:4" x14ac:dyDescent="0.4">
      <c r="D2020" s="10"/>
    </row>
    <row r="2021" spans="4:4" x14ac:dyDescent="0.4">
      <c r="D2021" s="10"/>
    </row>
    <row r="2022" spans="4:4" x14ac:dyDescent="0.4">
      <c r="D2022" s="10"/>
    </row>
    <row r="2023" spans="4:4" x14ac:dyDescent="0.4">
      <c r="D2023" s="10"/>
    </row>
    <row r="2024" spans="4:4" x14ac:dyDescent="0.4">
      <c r="D2024" s="10"/>
    </row>
    <row r="2025" spans="4:4" x14ac:dyDescent="0.4">
      <c r="D2025" s="10"/>
    </row>
    <row r="2026" spans="4:4" x14ac:dyDescent="0.4">
      <c r="D2026" s="10"/>
    </row>
    <row r="2027" spans="4:4" x14ac:dyDescent="0.4">
      <c r="D2027" s="10"/>
    </row>
    <row r="2028" spans="4:4" x14ac:dyDescent="0.4">
      <c r="D2028" s="10"/>
    </row>
    <row r="2029" spans="4:4" x14ac:dyDescent="0.4">
      <c r="D2029" s="10"/>
    </row>
    <row r="2030" spans="4:4" x14ac:dyDescent="0.4">
      <c r="D2030" s="10"/>
    </row>
    <row r="2031" spans="4:4" x14ac:dyDescent="0.4">
      <c r="D2031" s="10"/>
    </row>
    <row r="2032" spans="4:4" x14ac:dyDescent="0.4">
      <c r="D2032" s="10"/>
    </row>
    <row r="2033" spans="4:4" x14ac:dyDescent="0.4">
      <c r="D2033" s="10"/>
    </row>
    <row r="2034" spans="4:4" x14ac:dyDescent="0.4">
      <c r="D2034" s="10"/>
    </row>
    <row r="2035" spans="4:4" x14ac:dyDescent="0.4">
      <c r="D2035" s="10"/>
    </row>
    <row r="2036" spans="4:4" x14ac:dyDescent="0.4">
      <c r="D2036" s="10"/>
    </row>
    <row r="2037" spans="4:4" x14ac:dyDescent="0.4">
      <c r="D2037" s="10"/>
    </row>
    <row r="2038" spans="4:4" x14ac:dyDescent="0.4">
      <c r="D2038" s="10"/>
    </row>
    <row r="2039" spans="4:4" x14ac:dyDescent="0.4">
      <c r="D2039" s="10"/>
    </row>
    <row r="2040" spans="4:4" x14ac:dyDescent="0.4">
      <c r="D2040" s="10"/>
    </row>
    <row r="2041" spans="4:4" x14ac:dyDescent="0.4">
      <c r="D2041" s="10"/>
    </row>
    <row r="2042" spans="4:4" x14ac:dyDescent="0.4">
      <c r="D2042" s="10"/>
    </row>
    <row r="2043" spans="4:4" x14ac:dyDescent="0.4">
      <c r="D2043" s="10"/>
    </row>
    <row r="2044" spans="4:4" x14ac:dyDescent="0.4">
      <c r="D2044" s="10"/>
    </row>
    <row r="2045" spans="4:4" x14ac:dyDescent="0.4">
      <c r="D2045" s="10"/>
    </row>
    <row r="2046" spans="4:4" x14ac:dyDescent="0.4">
      <c r="D2046" s="10"/>
    </row>
    <row r="2047" spans="4:4" x14ac:dyDescent="0.4">
      <c r="D2047" s="10"/>
    </row>
    <row r="2048" spans="4:4" x14ac:dyDescent="0.4">
      <c r="D2048" s="10"/>
    </row>
    <row r="2049" spans="4:4" x14ac:dyDescent="0.4">
      <c r="D2049" s="10"/>
    </row>
    <row r="2050" spans="4:4" x14ac:dyDescent="0.4">
      <c r="D2050" s="10"/>
    </row>
    <row r="2051" spans="4:4" x14ac:dyDescent="0.4">
      <c r="D2051" s="10"/>
    </row>
    <row r="2052" spans="4:4" x14ac:dyDescent="0.4">
      <c r="D2052" s="10"/>
    </row>
    <row r="2053" spans="4:4" x14ac:dyDescent="0.4">
      <c r="D2053" s="10"/>
    </row>
    <row r="2054" spans="4:4" x14ac:dyDescent="0.4">
      <c r="D2054" s="10"/>
    </row>
    <row r="2055" spans="4:4" x14ac:dyDescent="0.4">
      <c r="D2055" s="10"/>
    </row>
    <row r="2056" spans="4:4" x14ac:dyDescent="0.4">
      <c r="D2056" s="10"/>
    </row>
    <row r="2057" spans="4:4" x14ac:dyDescent="0.4">
      <c r="D2057" s="10"/>
    </row>
    <row r="2058" spans="4:4" x14ac:dyDescent="0.4">
      <c r="D2058" s="10"/>
    </row>
    <row r="2059" spans="4:4" x14ac:dyDescent="0.4">
      <c r="D2059" s="10"/>
    </row>
    <row r="2060" spans="4:4" x14ac:dyDescent="0.4">
      <c r="D2060" s="10"/>
    </row>
    <row r="2061" spans="4:4" x14ac:dyDescent="0.4">
      <c r="D2061" s="10"/>
    </row>
    <row r="2062" spans="4:4" x14ac:dyDescent="0.4">
      <c r="D2062" s="10"/>
    </row>
    <row r="2063" spans="4:4" x14ac:dyDescent="0.4">
      <c r="D2063" s="10"/>
    </row>
    <row r="2064" spans="4:4" x14ac:dyDescent="0.4">
      <c r="D2064" s="10"/>
    </row>
    <row r="2065" spans="4:4" x14ac:dyDescent="0.4">
      <c r="D2065" s="10"/>
    </row>
    <row r="2066" spans="4:4" x14ac:dyDescent="0.4">
      <c r="D2066" s="10"/>
    </row>
    <row r="2067" spans="4:4" x14ac:dyDescent="0.4">
      <c r="D2067" s="10"/>
    </row>
    <row r="2068" spans="4:4" x14ac:dyDescent="0.4">
      <c r="D2068" s="10"/>
    </row>
    <row r="2069" spans="4:4" x14ac:dyDescent="0.4">
      <c r="D2069" s="10"/>
    </row>
    <row r="2070" spans="4:4" x14ac:dyDescent="0.4">
      <c r="D2070" s="10"/>
    </row>
    <row r="2071" spans="4:4" x14ac:dyDescent="0.4">
      <c r="D2071" s="10"/>
    </row>
    <row r="2072" spans="4:4" x14ac:dyDescent="0.4">
      <c r="D2072" s="10"/>
    </row>
    <row r="2073" spans="4:4" x14ac:dyDescent="0.4">
      <c r="D2073" s="10"/>
    </row>
    <row r="2074" spans="4:4" x14ac:dyDescent="0.4">
      <c r="D2074" s="10"/>
    </row>
    <row r="2075" spans="4:4" x14ac:dyDescent="0.4">
      <c r="D2075" s="10"/>
    </row>
    <row r="2076" spans="4:4" x14ac:dyDescent="0.4">
      <c r="D2076" s="10"/>
    </row>
    <row r="2077" spans="4:4" x14ac:dyDescent="0.4">
      <c r="D2077" s="10"/>
    </row>
    <row r="2078" spans="4:4" x14ac:dyDescent="0.4">
      <c r="D2078" s="10"/>
    </row>
    <row r="2079" spans="4:4" x14ac:dyDescent="0.4">
      <c r="D2079" s="10"/>
    </row>
    <row r="2080" spans="4:4" x14ac:dyDescent="0.4">
      <c r="D2080" s="10"/>
    </row>
    <row r="2081" spans="4:4" x14ac:dyDescent="0.4">
      <c r="D2081" s="10"/>
    </row>
    <row r="2082" spans="4:4" x14ac:dyDescent="0.4">
      <c r="D2082" s="10"/>
    </row>
    <row r="2083" spans="4:4" x14ac:dyDescent="0.4">
      <c r="D2083" s="10"/>
    </row>
    <row r="2084" spans="4:4" x14ac:dyDescent="0.4">
      <c r="D2084" s="10"/>
    </row>
    <row r="2085" spans="4:4" x14ac:dyDescent="0.4">
      <c r="D2085" s="10"/>
    </row>
    <row r="2086" spans="4:4" x14ac:dyDescent="0.4">
      <c r="D2086" s="10"/>
    </row>
    <row r="2087" spans="4:4" x14ac:dyDescent="0.4">
      <c r="D2087" s="10"/>
    </row>
    <row r="2088" spans="4:4" x14ac:dyDescent="0.4">
      <c r="D2088" s="10"/>
    </row>
    <row r="2089" spans="4:4" x14ac:dyDescent="0.4">
      <c r="D2089" s="10"/>
    </row>
    <row r="2090" spans="4:4" x14ac:dyDescent="0.4">
      <c r="D2090" s="10"/>
    </row>
    <row r="2091" spans="4:4" x14ac:dyDescent="0.4">
      <c r="D2091" s="10"/>
    </row>
    <row r="2092" spans="4:4" x14ac:dyDescent="0.4">
      <c r="D2092" s="10"/>
    </row>
    <row r="2093" spans="4:4" x14ac:dyDescent="0.4">
      <c r="D2093" s="10"/>
    </row>
    <row r="2094" spans="4:4" x14ac:dyDescent="0.4">
      <c r="D2094" s="10"/>
    </row>
    <row r="2095" spans="4:4" x14ac:dyDescent="0.4">
      <c r="D2095" s="10"/>
    </row>
    <row r="2096" spans="4:4" x14ac:dyDescent="0.4">
      <c r="D2096" s="10"/>
    </row>
    <row r="2097" spans="4:4" x14ac:dyDescent="0.4">
      <c r="D2097" s="10"/>
    </row>
    <row r="2098" spans="4:4" x14ac:dyDescent="0.4">
      <c r="D2098" s="10"/>
    </row>
    <row r="2099" spans="4:4" x14ac:dyDescent="0.4">
      <c r="D2099" s="10"/>
    </row>
    <row r="2100" spans="4:4" x14ac:dyDescent="0.4">
      <c r="D2100" s="10"/>
    </row>
    <row r="2101" spans="4:4" x14ac:dyDescent="0.4">
      <c r="D2101" s="10"/>
    </row>
    <row r="2102" spans="4:4" x14ac:dyDescent="0.4">
      <c r="D2102" s="10"/>
    </row>
    <row r="2103" spans="4:4" x14ac:dyDescent="0.4">
      <c r="D2103" s="10"/>
    </row>
    <row r="2104" spans="4:4" x14ac:dyDescent="0.4">
      <c r="D2104" s="10"/>
    </row>
    <row r="2105" spans="4:4" x14ac:dyDescent="0.4">
      <c r="D2105" s="10"/>
    </row>
    <row r="2106" spans="4:4" x14ac:dyDescent="0.4">
      <c r="D2106" s="10"/>
    </row>
    <row r="2107" spans="4:4" x14ac:dyDescent="0.4">
      <c r="D2107" s="10"/>
    </row>
    <row r="2108" spans="4:4" x14ac:dyDescent="0.4">
      <c r="D2108" s="10"/>
    </row>
    <row r="2109" spans="4:4" x14ac:dyDescent="0.4">
      <c r="D2109" s="10"/>
    </row>
    <row r="2110" spans="4:4" x14ac:dyDescent="0.4">
      <c r="D2110" s="10"/>
    </row>
    <row r="2111" spans="4:4" x14ac:dyDescent="0.4">
      <c r="D2111" s="10"/>
    </row>
    <row r="2112" spans="4:4" x14ac:dyDescent="0.4">
      <c r="D2112" s="10"/>
    </row>
    <row r="2113" spans="4:4" x14ac:dyDescent="0.4">
      <c r="D2113" s="10"/>
    </row>
    <row r="2114" spans="4:4" x14ac:dyDescent="0.4">
      <c r="D2114" s="10"/>
    </row>
    <row r="2115" spans="4:4" x14ac:dyDescent="0.4">
      <c r="D2115" s="10"/>
    </row>
    <row r="2116" spans="4:4" x14ac:dyDescent="0.4">
      <c r="D2116" s="10"/>
    </row>
    <row r="2117" spans="4:4" x14ac:dyDescent="0.4">
      <c r="D2117" s="10"/>
    </row>
    <row r="2118" spans="4:4" x14ac:dyDescent="0.4">
      <c r="D2118" s="10"/>
    </row>
    <row r="2119" spans="4:4" x14ac:dyDescent="0.4">
      <c r="D2119" s="10"/>
    </row>
    <row r="2120" spans="4:4" x14ac:dyDescent="0.4">
      <c r="D2120" s="10"/>
    </row>
    <row r="2121" spans="4:4" x14ac:dyDescent="0.4">
      <c r="D2121" s="10"/>
    </row>
    <row r="2122" spans="4:4" x14ac:dyDescent="0.4">
      <c r="D2122" s="10"/>
    </row>
    <row r="2123" spans="4:4" x14ac:dyDescent="0.4">
      <c r="D2123" s="10"/>
    </row>
    <row r="2124" spans="4:4" x14ac:dyDescent="0.4">
      <c r="D2124" s="10"/>
    </row>
    <row r="2125" spans="4:4" x14ac:dyDescent="0.4">
      <c r="D2125" s="10"/>
    </row>
    <row r="2126" spans="4:4" x14ac:dyDescent="0.4">
      <c r="D2126" s="10"/>
    </row>
    <row r="2127" spans="4:4" x14ac:dyDescent="0.4">
      <c r="D2127" s="10"/>
    </row>
    <row r="2128" spans="4:4" x14ac:dyDescent="0.4">
      <c r="D2128" s="10"/>
    </row>
    <row r="2129" spans="4:4" x14ac:dyDescent="0.4">
      <c r="D2129" s="10"/>
    </row>
    <row r="2130" spans="4:4" x14ac:dyDescent="0.4">
      <c r="D2130" s="10"/>
    </row>
    <row r="2131" spans="4:4" x14ac:dyDescent="0.4">
      <c r="D2131" s="10"/>
    </row>
    <row r="2132" spans="4:4" x14ac:dyDescent="0.4">
      <c r="D2132" s="10"/>
    </row>
    <row r="2133" spans="4:4" x14ac:dyDescent="0.4">
      <c r="D2133" s="10"/>
    </row>
    <row r="2134" spans="4:4" x14ac:dyDescent="0.4">
      <c r="D2134" s="10"/>
    </row>
    <row r="2135" spans="4:4" x14ac:dyDescent="0.4">
      <c r="D2135" s="10"/>
    </row>
    <row r="2136" spans="4:4" x14ac:dyDescent="0.4">
      <c r="D2136" s="10"/>
    </row>
    <row r="2137" spans="4:4" x14ac:dyDescent="0.4">
      <c r="D2137" s="10"/>
    </row>
    <row r="2138" spans="4:4" x14ac:dyDescent="0.4">
      <c r="D2138" s="10"/>
    </row>
    <row r="2139" spans="4:4" x14ac:dyDescent="0.4">
      <c r="D2139" s="10"/>
    </row>
    <row r="2140" spans="4:4" x14ac:dyDescent="0.4">
      <c r="D2140" s="10"/>
    </row>
    <row r="2141" spans="4:4" x14ac:dyDescent="0.4">
      <c r="D2141" s="10"/>
    </row>
    <row r="2142" spans="4:4" x14ac:dyDescent="0.4">
      <c r="D2142" s="10"/>
    </row>
    <row r="2143" spans="4:4" x14ac:dyDescent="0.4">
      <c r="D2143" s="10"/>
    </row>
    <row r="2144" spans="4:4" x14ac:dyDescent="0.4">
      <c r="D2144" s="10"/>
    </row>
    <row r="2145" spans="4:4" x14ac:dyDescent="0.4">
      <c r="D2145" s="10"/>
    </row>
    <row r="2146" spans="4:4" x14ac:dyDescent="0.4">
      <c r="D2146" s="10"/>
    </row>
    <row r="2147" spans="4:4" x14ac:dyDescent="0.4">
      <c r="D2147" s="10"/>
    </row>
    <row r="2148" spans="4:4" x14ac:dyDescent="0.4">
      <c r="D2148" s="10"/>
    </row>
    <row r="2149" spans="4:4" x14ac:dyDescent="0.4">
      <c r="D2149" s="10"/>
    </row>
    <row r="2150" spans="4:4" x14ac:dyDescent="0.4">
      <c r="D2150" s="10"/>
    </row>
    <row r="2151" spans="4:4" x14ac:dyDescent="0.4">
      <c r="D2151" s="10"/>
    </row>
    <row r="2152" spans="4:4" x14ac:dyDescent="0.4">
      <c r="D2152" s="10"/>
    </row>
    <row r="2153" spans="4:4" x14ac:dyDescent="0.4">
      <c r="D2153" s="10"/>
    </row>
    <row r="2154" spans="4:4" x14ac:dyDescent="0.4">
      <c r="D2154" s="10"/>
    </row>
    <row r="2155" spans="4:4" x14ac:dyDescent="0.4">
      <c r="D2155" s="10"/>
    </row>
    <row r="2156" spans="4:4" x14ac:dyDescent="0.4">
      <c r="D2156" s="10"/>
    </row>
    <row r="2157" spans="4:4" x14ac:dyDescent="0.4">
      <c r="D2157" s="10"/>
    </row>
    <row r="2158" spans="4:4" x14ac:dyDescent="0.4">
      <c r="D2158" s="10"/>
    </row>
    <row r="2159" spans="4:4" x14ac:dyDescent="0.4">
      <c r="D2159" s="10"/>
    </row>
    <row r="2160" spans="4:4" x14ac:dyDescent="0.4">
      <c r="D2160" s="10"/>
    </row>
    <row r="2161" spans="4:4" x14ac:dyDescent="0.4">
      <c r="D2161" s="10"/>
    </row>
    <row r="2162" spans="4:4" x14ac:dyDescent="0.4">
      <c r="D2162" s="10"/>
    </row>
    <row r="2163" spans="4:4" x14ac:dyDescent="0.4">
      <c r="D2163" s="10"/>
    </row>
    <row r="2164" spans="4:4" x14ac:dyDescent="0.4">
      <c r="D2164" s="10"/>
    </row>
    <row r="2165" spans="4:4" x14ac:dyDescent="0.4">
      <c r="D2165" s="10"/>
    </row>
    <row r="2166" spans="4:4" x14ac:dyDescent="0.4">
      <c r="D2166" s="10"/>
    </row>
    <row r="2167" spans="4:4" x14ac:dyDescent="0.4">
      <c r="D2167" s="10"/>
    </row>
    <row r="2168" spans="4:4" x14ac:dyDescent="0.4">
      <c r="D2168" s="10"/>
    </row>
    <row r="2169" spans="4:4" x14ac:dyDescent="0.4">
      <c r="D2169" s="10"/>
    </row>
    <row r="2170" spans="4:4" x14ac:dyDescent="0.4">
      <c r="D2170" s="10"/>
    </row>
    <row r="2171" spans="4:4" x14ac:dyDescent="0.4">
      <c r="D2171" s="10"/>
    </row>
    <row r="2172" spans="4:4" x14ac:dyDescent="0.4">
      <c r="D2172" s="10"/>
    </row>
    <row r="2173" spans="4:4" x14ac:dyDescent="0.4">
      <c r="D2173" s="10"/>
    </row>
    <row r="2174" spans="4:4" x14ac:dyDescent="0.4">
      <c r="D2174" s="10"/>
    </row>
    <row r="2175" spans="4:4" x14ac:dyDescent="0.4">
      <c r="D2175" s="10"/>
    </row>
    <row r="2176" spans="4:4" x14ac:dyDescent="0.4">
      <c r="D2176" s="10"/>
    </row>
    <row r="2177" spans="4:4" x14ac:dyDescent="0.4">
      <c r="D2177" s="10"/>
    </row>
    <row r="2178" spans="4:4" x14ac:dyDescent="0.4">
      <c r="D2178" s="10"/>
    </row>
    <row r="2179" spans="4:4" x14ac:dyDescent="0.4">
      <c r="D2179" s="10"/>
    </row>
    <row r="2180" spans="4:4" x14ac:dyDescent="0.4">
      <c r="D2180" s="10"/>
    </row>
    <row r="2181" spans="4:4" x14ac:dyDescent="0.4">
      <c r="D2181" s="10"/>
    </row>
    <row r="2182" spans="4:4" x14ac:dyDescent="0.4">
      <c r="D2182" s="10"/>
    </row>
    <row r="2183" spans="4:4" x14ac:dyDescent="0.4">
      <c r="D2183" s="10"/>
    </row>
    <row r="2184" spans="4:4" x14ac:dyDescent="0.4">
      <c r="D2184" s="10"/>
    </row>
    <row r="2185" spans="4:4" x14ac:dyDescent="0.4">
      <c r="D2185" s="10"/>
    </row>
    <row r="2186" spans="4:4" x14ac:dyDescent="0.4">
      <c r="D2186" s="10"/>
    </row>
    <row r="2187" spans="4:4" x14ac:dyDescent="0.4">
      <c r="D2187" s="10"/>
    </row>
    <row r="2188" spans="4:4" x14ac:dyDescent="0.4">
      <c r="D2188" s="10"/>
    </row>
    <row r="2189" spans="4:4" x14ac:dyDescent="0.4">
      <c r="D2189" s="10"/>
    </row>
    <row r="2190" spans="4:4" x14ac:dyDescent="0.4">
      <c r="D2190" s="10"/>
    </row>
    <row r="2191" spans="4:4" x14ac:dyDescent="0.4">
      <c r="D2191" s="10"/>
    </row>
    <row r="2192" spans="4:4" x14ac:dyDescent="0.4">
      <c r="D2192" s="10"/>
    </row>
    <row r="2193" spans="4:4" x14ac:dyDescent="0.4">
      <c r="D2193" s="10"/>
    </row>
    <row r="2194" spans="4:4" x14ac:dyDescent="0.4">
      <c r="D2194" s="10"/>
    </row>
    <row r="2195" spans="4:4" x14ac:dyDescent="0.4">
      <c r="D2195" s="10"/>
    </row>
    <row r="2196" spans="4:4" x14ac:dyDescent="0.4">
      <c r="D2196" s="10"/>
    </row>
    <row r="2197" spans="4:4" x14ac:dyDescent="0.4">
      <c r="D2197" s="10"/>
    </row>
    <row r="2198" spans="4:4" x14ac:dyDescent="0.4">
      <c r="D2198" s="10"/>
    </row>
    <row r="2199" spans="4:4" x14ac:dyDescent="0.4">
      <c r="D2199" s="10"/>
    </row>
    <row r="2200" spans="4:4" x14ac:dyDescent="0.4">
      <c r="D2200" s="10"/>
    </row>
    <row r="2201" spans="4:4" x14ac:dyDescent="0.4">
      <c r="D2201" s="10"/>
    </row>
    <row r="2202" spans="4:4" x14ac:dyDescent="0.4">
      <c r="D2202" s="10"/>
    </row>
    <row r="2203" spans="4:4" x14ac:dyDescent="0.4">
      <c r="D2203" s="10"/>
    </row>
    <row r="2204" spans="4:4" x14ac:dyDescent="0.4">
      <c r="D2204" s="10"/>
    </row>
    <row r="2205" spans="4:4" x14ac:dyDescent="0.4">
      <c r="D2205" s="10"/>
    </row>
    <row r="2206" spans="4:4" x14ac:dyDescent="0.4">
      <c r="D2206" s="10"/>
    </row>
    <row r="2207" spans="4:4" x14ac:dyDescent="0.4">
      <c r="D2207" s="10"/>
    </row>
    <row r="2208" spans="4:4" x14ac:dyDescent="0.4">
      <c r="D2208" s="10"/>
    </row>
    <row r="2209" spans="4:4" x14ac:dyDescent="0.4">
      <c r="D2209" s="10"/>
    </row>
    <row r="2210" spans="4:4" x14ac:dyDescent="0.4">
      <c r="D2210" s="10"/>
    </row>
    <row r="2211" spans="4:4" x14ac:dyDescent="0.4">
      <c r="D2211" s="10"/>
    </row>
    <row r="2212" spans="4:4" x14ac:dyDescent="0.4">
      <c r="D2212" s="10"/>
    </row>
    <row r="2213" spans="4:4" x14ac:dyDescent="0.4">
      <c r="D2213" s="10"/>
    </row>
    <row r="2214" spans="4:4" x14ac:dyDescent="0.4">
      <c r="D2214" s="10"/>
    </row>
    <row r="2215" spans="4:4" x14ac:dyDescent="0.4">
      <c r="D2215" s="10"/>
    </row>
    <row r="2216" spans="4:4" x14ac:dyDescent="0.4">
      <c r="D2216" s="10"/>
    </row>
    <row r="2217" spans="4:4" x14ac:dyDescent="0.4">
      <c r="D2217" s="10"/>
    </row>
    <row r="2218" spans="4:4" x14ac:dyDescent="0.4">
      <c r="D2218" s="10"/>
    </row>
    <row r="2219" spans="4:4" x14ac:dyDescent="0.4">
      <c r="D2219" s="10"/>
    </row>
    <row r="2220" spans="4:4" x14ac:dyDescent="0.4">
      <c r="D2220" s="10"/>
    </row>
    <row r="2221" spans="4:4" x14ac:dyDescent="0.4">
      <c r="D2221" s="10"/>
    </row>
    <row r="2222" spans="4:4" x14ac:dyDescent="0.4">
      <c r="D2222" s="10"/>
    </row>
    <row r="2223" spans="4:4" x14ac:dyDescent="0.4">
      <c r="D2223" s="10"/>
    </row>
    <row r="2224" spans="4:4" x14ac:dyDescent="0.4">
      <c r="D2224" s="10"/>
    </row>
    <row r="2225" spans="4:4" x14ac:dyDescent="0.4">
      <c r="D2225" s="10"/>
    </row>
    <row r="2226" spans="4:4" x14ac:dyDescent="0.4">
      <c r="D2226" s="10"/>
    </row>
    <row r="2227" spans="4:4" x14ac:dyDescent="0.4">
      <c r="D2227" s="10"/>
    </row>
    <row r="2228" spans="4:4" x14ac:dyDescent="0.4">
      <c r="D2228" s="10"/>
    </row>
    <row r="2229" spans="4:4" x14ac:dyDescent="0.4">
      <c r="D2229" s="10"/>
    </row>
    <row r="2230" spans="4:4" x14ac:dyDescent="0.4">
      <c r="D2230" s="10"/>
    </row>
    <row r="2231" spans="4:4" x14ac:dyDescent="0.4">
      <c r="D2231" s="10"/>
    </row>
    <row r="2232" spans="4:4" x14ac:dyDescent="0.4">
      <c r="D2232" s="10"/>
    </row>
    <row r="2233" spans="4:4" x14ac:dyDescent="0.4">
      <c r="D2233" s="10"/>
    </row>
    <row r="2234" spans="4:4" x14ac:dyDescent="0.4">
      <c r="D2234" s="10"/>
    </row>
    <row r="2235" spans="4:4" x14ac:dyDescent="0.4">
      <c r="D2235" s="10"/>
    </row>
    <row r="2236" spans="4:4" x14ac:dyDescent="0.4">
      <c r="D2236" s="10"/>
    </row>
    <row r="2237" spans="4:4" x14ac:dyDescent="0.4">
      <c r="D2237" s="10"/>
    </row>
    <row r="2238" spans="4:4" x14ac:dyDescent="0.4">
      <c r="D2238" s="10"/>
    </row>
    <row r="2239" spans="4:4" x14ac:dyDescent="0.4">
      <c r="D2239" s="10"/>
    </row>
    <row r="2240" spans="4:4" x14ac:dyDescent="0.4">
      <c r="D2240" s="10"/>
    </row>
    <row r="2241" spans="4:4" x14ac:dyDescent="0.4">
      <c r="D2241" s="10"/>
    </row>
    <row r="2242" spans="4:4" x14ac:dyDescent="0.4">
      <c r="D2242" s="10"/>
    </row>
    <row r="2243" spans="4:4" x14ac:dyDescent="0.4">
      <c r="D2243" s="10"/>
    </row>
    <row r="2244" spans="4:4" x14ac:dyDescent="0.4">
      <c r="D2244" s="10"/>
    </row>
    <row r="2245" spans="4:4" x14ac:dyDescent="0.4">
      <c r="D2245" s="10"/>
    </row>
    <row r="2246" spans="4:4" x14ac:dyDescent="0.4">
      <c r="D2246" s="10"/>
    </row>
    <row r="2247" spans="4:4" x14ac:dyDescent="0.4">
      <c r="D2247" s="10"/>
    </row>
    <row r="2248" spans="4:4" x14ac:dyDescent="0.4">
      <c r="D2248" s="10"/>
    </row>
    <row r="2249" spans="4:4" x14ac:dyDescent="0.4">
      <c r="D2249" s="10"/>
    </row>
    <row r="2250" spans="4:4" x14ac:dyDescent="0.4">
      <c r="D2250" s="10"/>
    </row>
    <row r="2251" spans="4:4" x14ac:dyDescent="0.4">
      <c r="D2251" s="10"/>
    </row>
    <row r="2252" spans="4:4" x14ac:dyDescent="0.4">
      <c r="D2252" s="10"/>
    </row>
    <row r="2253" spans="4:4" x14ac:dyDescent="0.4">
      <c r="D2253" s="10"/>
    </row>
    <row r="2254" spans="4:4" x14ac:dyDescent="0.4">
      <c r="D2254" s="10"/>
    </row>
    <row r="2255" spans="4:4" x14ac:dyDescent="0.4">
      <c r="D2255" s="10"/>
    </row>
    <row r="2256" spans="4:4" x14ac:dyDescent="0.4">
      <c r="D2256" s="10"/>
    </row>
    <row r="2257" spans="4:4" x14ac:dyDescent="0.4">
      <c r="D2257" s="10"/>
    </row>
    <row r="2258" spans="4:4" x14ac:dyDescent="0.4">
      <c r="D2258" s="10"/>
    </row>
    <row r="2259" spans="4:4" x14ac:dyDescent="0.4">
      <c r="D2259" s="10"/>
    </row>
    <row r="2260" spans="4:4" x14ac:dyDescent="0.4">
      <c r="D2260" s="10"/>
    </row>
    <row r="2261" spans="4:4" x14ac:dyDescent="0.4">
      <c r="D2261" s="10"/>
    </row>
    <row r="2262" spans="4:4" x14ac:dyDescent="0.4">
      <c r="D2262" s="10"/>
    </row>
    <row r="2263" spans="4:4" x14ac:dyDescent="0.4">
      <c r="D2263" s="10"/>
    </row>
    <row r="2264" spans="4:4" x14ac:dyDescent="0.4">
      <c r="D2264" s="10"/>
    </row>
    <row r="2265" spans="4:4" x14ac:dyDescent="0.4">
      <c r="D2265" s="10"/>
    </row>
    <row r="2266" spans="4:4" x14ac:dyDescent="0.4">
      <c r="D2266" s="10"/>
    </row>
    <row r="2267" spans="4:4" x14ac:dyDescent="0.4">
      <c r="D2267" s="10"/>
    </row>
    <row r="2268" spans="4:4" x14ac:dyDescent="0.4">
      <c r="D2268" s="10"/>
    </row>
    <row r="2269" spans="4:4" x14ac:dyDescent="0.4">
      <c r="D2269" s="10"/>
    </row>
    <row r="2270" spans="4:4" x14ac:dyDescent="0.4">
      <c r="D2270" s="10"/>
    </row>
    <row r="2271" spans="4:4" x14ac:dyDescent="0.4">
      <c r="D2271" s="10"/>
    </row>
    <row r="2272" spans="4:4" x14ac:dyDescent="0.4">
      <c r="D2272" s="10"/>
    </row>
    <row r="2273" spans="4:4" x14ac:dyDescent="0.4">
      <c r="D2273" s="10"/>
    </row>
    <row r="2274" spans="4:4" x14ac:dyDescent="0.4">
      <c r="D2274" s="10"/>
    </row>
    <row r="2275" spans="4:4" x14ac:dyDescent="0.4">
      <c r="D2275" s="10"/>
    </row>
    <row r="2276" spans="4:4" x14ac:dyDescent="0.4">
      <c r="D2276" s="10"/>
    </row>
    <row r="2277" spans="4:4" x14ac:dyDescent="0.4">
      <c r="D2277" s="10"/>
    </row>
    <row r="2278" spans="4:4" x14ac:dyDescent="0.4">
      <c r="D2278" s="10"/>
    </row>
    <row r="2279" spans="4:4" x14ac:dyDescent="0.4">
      <c r="D2279" s="10"/>
    </row>
    <row r="2280" spans="4:4" x14ac:dyDescent="0.4">
      <c r="D2280" s="10"/>
    </row>
    <row r="2281" spans="4:4" x14ac:dyDescent="0.4">
      <c r="D2281" s="10"/>
    </row>
    <row r="2282" spans="4:4" x14ac:dyDescent="0.4">
      <c r="D2282" s="10"/>
    </row>
    <row r="2283" spans="4:4" x14ac:dyDescent="0.4">
      <c r="D2283" s="10"/>
    </row>
    <row r="2284" spans="4:4" x14ac:dyDescent="0.4">
      <c r="D2284" s="10"/>
    </row>
    <row r="2285" spans="4:4" x14ac:dyDescent="0.4">
      <c r="D2285" s="10"/>
    </row>
    <row r="2286" spans="4:4" x14ac:dyDescent="0.4">
      <c r="D2286" s="10"/>
    </row>
    <row r="2287" spans="4:4" x14ac:dyDescent="0.4">
      <c r="D2287" s="10"/>
    </row>
    <row r="2288" spans="4:4" x14ac:dyDescent="0.4">
      <c r="D2288" s="10"/>
    </row>
    <row r="2289" spans="4:4" x14ac:dyDescent="0.4">
      <c r="D2289" s="10"/>
    </row>
    <row r="2290" spans="4:4" x14ac:dyDescent="0.4">
      <c r="D2290" s="10"/>
    </row>
    <row r="2291" spans="4:4" x14ac:dyDescent="0.4">
      <c r="D2291" s="10"/>
    </row>
    <row r="2292" spans="4:4" x14ac:dyDescent="0.4">
      <c r="D2292" s="10"/>
    </row>
    <row r="2293" spans="4:4" x14ac:dyDescent="0.4">
      <c r="D2293" s="10"/>
    </row>
    <row r="2294" spans="4:4" x14ac:dyDescent="0.4">
      <c r="D2294" s="10"/>
    </row>
    <row r="2295" spans="4:4" x14ac:dyDescent="0.4">
      <c r="D2295" s="10"/>
    </row>
    <row r="2296" spans="4:4" x14ac:dyDescent="0.4">
      <c r="D2296" s="10"/>
    </row>
    <row r="2297" spans="4:4" x14ac:dyDescent="0.4">
      <c r="D2297" s="10"/>
    </row>
    <row r="2298" spans="4:4" x14ac:dyDescent="0.4">
      <c r="D2298" s="10"/>
    </row>
    <row r="2299" spans="4:4" x14ac:dyDescent="0.4">
      <c r="D2299" s="10"/>
    </row>
    <row r="2300" spans="4:4" x14ac:dyDescent="0.4">
      <c r="D2300" s="10"/>
    </row>
    <row r="2301" spans="4:4" x14ac:dyDescent="0.4">
      <c r="D2301" s="10"/>
    </row>
    <row r="2302" spans="4:4" x14ac:dyDescent="0.4">
      <c r="D2302" s="10"/>
    </row>
    <row r="2303" spans="4:4" x14ac:dyDescent="0.4">
      <c r="D2303" s="10"/>
    </row>
    <row r="2304" spans="4:4" x14ac:dyDescent="0.4">
      <c r="D2304" s="10"/>
    </row>
    <row r="2305" spans="4:4" x14ac:dyDescent="0.4">
      <c r="D2305" s="10"/>
    </row>
    <row r="2306" spans="4:4" x14ac:dyDescent="0.4">
      <c r="D2306" s="10"/>
    </row>
    <row r="2307" spans="4:4" x14ac:dyDescent="0.4">
      <c r="D2307" s="10"/>
    </row>
    <row r="2308" spans="4:4" x14ac:dyDescent="0.4">
      <c r="D2308" s="10"/>
    </row>
    <row r="2309" spans="4:4" x14ac:dyDescent="0.4">
      <c r="D2309" s="10"/>
    </row>
    <row r="2310" spans="4:4" x14ac:dyDescent="0.4">
      <c r="D2310" s="10"/>
    </row>
    <row r="2311" spans="4:4" x14ac:dyDescent="0.4">
      <c r="D2311" s="10"/>
    </row>
    <row r="2312" spans="4:4" x14ac:dyDescent="0.4">
      <c r="D2312" s="10"/>
    </row>
    <row r="2313" spans="4:4" x14ac:dyDescent="0.4">
      <c r="D2313" s="10"/>
    </row>
    <row r="2314" spans="4:4" x14ac:dyDescent="0.4">
      <c r="D2314" s="10"/>
    </row>
    <row r="2315" spans="4:4" x14ac:dyDescent="0.4">
      <c r="D2315" s="10"/>
    </row>
    <row r="2316" spans="4:4" x14ac:dyDescent="0.4">
      <c r="D2316" s="10"/>
    </row>
    <row r="2317" spans="4:4" x14ac:dyDescent="0.4">
      <c r="D2317" s="10"/>
    </row>
    <row r="2318" spans="4:4" x14ac:dyDescent="0.4">
      <c r="D2318" s="10"/>
    </row>
    <row r="2319" spans="4:4" x14ac:dyDescent="0.4">
      <c r="D2319" s="10"/>
    </row>
    <row r="2320" spans="4:4" x14ac:dyDescent="0.4">
      <c r="D2320" s="10"/>
    </row>
    <row r="2321" spans="4:4" x14ac:dyDescent="0.4">
      <c r="D2321" s="10"/>
    </row>
    <row r="2322" spans="4:4" x14ac:dyDescent="0.4">
      <c r="D2322" s="10"/>
    </row>
    <row r="2323" spans="4:4" x14ac:dyDescent="0.4">
      <c r="D2323" s="10"/>
    </row>
    <row r="2324" spans="4:4" x14ac:dyDescent="0.4">
      <c r="D2324" s="10"/>
    </row>
    <row r="2325" spans="4:4" x14ac:dyDescent="0.4">
      <c r="D2325" s="10"/>
    </row>
    <row r="2326" spans="4:4" x14ac:dyDescent="0.4">
      <c r="D2326" s="10"/>
    </row>
    <row r="2327" spans="4:4" x14ac:dyDescent="0.4">
      <c r="D2327" s="10"/>
    </row>
    <row r="2328" spans="4:4" x14ac:dyDescent="0.4">
      <c r="D2328" s="10"/>
    </row>
    <row r="2329" spans="4:4" x14ac:dyDescent="0.4">
      <c r="D2329" s="10"/>
    </row>
    <row r="2330" spans="4:4" x14ac:dyDescent="0.4">
      <c r="D2330" s="10"/>
    </row>
    <row r="2331" spans="4:4" x14ac:dyDescent="0.4">
      <c r="D2331" s="10"/>
    </row>
    <row r="2332" spans="4:4" x14ac:dyDescent="0.4">
      <c r="D2332" s="10"/>
    </row>
    <row r="2333" spans="4:4" x14ac:dyDescent="0.4">
      <c r="D2333" s="10"/>
    </row>
    <row r="2334" spans="4:4" x14ac:dyDescent="0.4">
      <c r="D2334" s="10"/>
    </row>
    <row r="2335" spans="4:4" x14ac:dyDescent="0.4">
      <c r="D2335" s="10"/>
    </row>
    <row r="2336" spans="4:4" x14ac:dyDescent="0.4">
      <c r="D2336" s="10"/>
    </row>
    <row r="2337" spans="4:4" x14ac:dyDescent="0.4">
      <c r="D2337" s="10"/>
    </row>
    <row r="2338" spans="4:4" x14ac:dyDescent="0.4">
      <c r="D2338" s="10"/>
    </row>
    <row r="2339" spans="4:4" x14ac:dyDescent="0.4">
      <c r="D2339" s="10"/>
    </row>
    <row r="2340" spans="4:4" x14ac:dyDescent="0.4">
      <c r="D2340" s="10"/>
    </row>
    <row r="2341" spans="4:4" x14ac:dyDescent="0.4">
      <c r="D2341" s="10"/>
    </row>
    <row r="2342" spans="4:4" x14ac:dyDescent="0.4">
      <c r="D2342" s="10"/>
    </row>
    <row r="2343" spans="4:4" x14ac:dyDescent="0.4">
      <c r="D2343" s="10"/>
    </row>
    <row r="2344" spans="4:4" x14ac:dyDescent="0.4">
      <c r="D2344" s="10"/>
    </row>
    <row r="2345" spans="4:4" x14ac:dyDescent="0.4">
      <c r="D2345" s="10"/>
    </row>
    <row r="2346" spans="4:4" x14ac:dyDescent="0.4">
      <c r="D2346" s="10"/>
    </row>
    <row r="2347" spans="4:4" x14ac:dyDescent="0.4">
      <c r="D2347" s="10"/>
    </row>
    <row r="2348" spans="4:4" x14ac:dyDescent="0.4">
      <c r="D2348" s="10"/>
    </row>
    <row r="2349" spans="4:4" x14ac:dyDescent="0.4">
      <c r="D2349" s="10"/>
    </row>
    <row r="2350" spans="4:4" x14ac:dyDescent="0.4">
      <c r="D2350" s="10"/>
    </row>
    <row r="2351" spans="4:4" x14ac:dyDescent="0.4">
      <c r="D2351" s="10"/>
    </row>
    <row r="2352" spans="4:4" x14ac:dyDescent="0.4">
      <c r="D2352" s="10"/>
    </row>
    <row r="2353" spans="4:4" x14ac:dyDescent="0.4">
      <c r="D2353" s="10"/>
    </row>
    <row r="2354" spans="4:4" x14ac:dyDescent="0.4">
      <c r="D2354" s="10"/>
    </row>
    <row r="2355" spans="4:4" x14ac:dyDescent="0.4">
      <c r="D2355" s="10"/>
    </row>
    <row r="2356" spans="4:4" x14ac:dyDescent="0.4">
      <c r="D2356" s="10"/>
    </row>
    <row r="2357" spans="4:4" x14ac:dyDescent="0.4">
      <c r="D2357" s="10"/>
    </row>
    <row r="2358" spans="4:4" x14ac:dyDescent="0.4">
      <c r="D2358" s="10"/>
    </row>
    <row r="2359" spans="4:4" x14ac:dyDescent="0.4">
      <c r="D2359" s="10"/>
    </row>
    <row r="2360" spans="4:4" x14ac:dyDescent="0.4">
      <c r="D2360" s="10"/>
    </row>
    <row r="2361" spans="4:4" x14ac:dyDescent="0.4">
      <c r="D2361" s="10"/>
    </row>
    <row r="2362" spans="4:4" x14ac:dyDescent="0.4">
      <c r="D2362" s="10"/>
    </row>
    <row r="2363" spans="4:4" x14ac:dyDescent="0.4">
      <c r="D2363" s="10"/>
    </row>
    <row r="2364" spans="4:4" x14ac:dyDescent="0.4">
      <c r="D2364" s="10"/>
    </row>
    <row r="2365" spans="4:4" x14ac:dyDescent="0.4">
      <c r="D2365" s="10"/>
    </row>
    <row r="2366" spans="4:4" x14ac:dyDescent="0.4">
      <c r="D2366" s="10"/>
    </row>
    <row r="2367" spans="4:4" x14ac:dyDescent="0.4">
      <c r="D2367" s="10"/>
    </row>
    <row r="2368" spans="4:4" x14ac:dyDescent="0.4">
      <c r="D2368" s="10"/>
    </row>
    <row r="2369" spans="4:4" x14ac:dyDescent="0.4">
      <c r="D2369" s="10"/>
    </row>
    <row r="2370" spans="4:4" x14ac:dyDescent="0.4">
      <c r="D2370" s="10"/>
    </row>
    <row r="2371" spans="4:4" x14ac:dyDescent="0.4">
      <c r="D2371" s="10"/>
    </row>
    <row r="2372" spans="4:4" x14ac:dyDescent="0.4">
      <c r="D2372" s="10"/>
    </row>
    <row r="2373" spans="4:4" x14ac:dyDescent="0.4">
      <c r="D2373" s="10"/>
    </row>
    <row r="2374" spans="4:4" x14ac:dyDescent="0.4">
      <c r="D2374" s="10"/>
    </row>
    <row r="2375" spans="4:4" x14ac:dyDescent="0.4">
      <c r="D2375" s="10"/>
    </row>
    <row r="2376" spans="4:4" x14ac:dyDescent="0.4">
      <c r="D2376" s="10"/>
    </row>
    <row r="2377" spans="4:4" x14ac:dyDescent="0.4">
      <c r="D2377" s="10"/>
    </row>
    <row r="2378" spans="4:4" x14ac:dyDescent="0.4">
      <c r="D2378" s="10"/>
    </row>
    <row r="2379" spans="4:4" x14ac:dyDescent="0.4">
      <c r="D2379" s="10"/>
    </row>
    <row r="2380" spans="4:4" x14ac:dyDescent="0.4">
      <c r="D2380" s="10"/>
    </row>
    <row r="2381" spans="4:4" x14ac:dyDescent="0.4">
      <c r="D2381" s="10"/>
    </row>
    <row r="2382" spans="4:4" x14ac:dyDescent="0.4">
      <c r="D2382" s="10"/>
    </row>
    <row r="2383" spans="4:4" x14ac:dyDescent="0.4">
      <c r="D2383" s="10"/>
    </row>
    <row r="2384" spans="4:4" x14ac:dyDescent="0.4">
      <c r="D2384" s="10"/>
    </row>
    <row r="2385" spans="4:4" x14ac:dyDescent="0.4">
      <c r="D2385" s="10"/>
    </row>
    <row r="2386" spans="4:4" x14ac:dyDescent="0.4">
      <c r="D2386" s="10"/>
    </row>
    <row r="2387" spans="4:4" x14ac:dyDescent="0.4">
      <c r="D2387" s="10"/>
    </row>
    <row r="2388" spans="4:4" x14ac:dyDescent="0.4">
      <c r="D2388" s="10"/>
    </row>
    <row r="2389" spans="4:4" x14ac:dyDescent="0.4">
      <c r="D2389" s="10"/>
    </row>
    <row r="2390" spans="4:4" x14ac:dyDescent="0.4">
      <c r="D2390" s="10"/>
    </row>
    <row r="2391" spans="4:4" x14ac:dyDescent="0.4">
      <c r="D2391" s="10"/>
    </row>
    <row r="2392" spans="4:4" x14ac:dyDescent="0.4">
      <c r="D2392" s="10"/>
    </row>
    <row r="2393" spans="4:4" x14ac:dyDescent="0.4">
      <c r="D2393" s="10"/>
    </row>
    <row r="2394" spans="4:4" x14ac:dyDescent="0.4">
      <c r="D2394" s="10"/>
    </row>
    <row r="2395" spans="4:4" x14ac:dyDescent="0.4">
      <c r="D2395" s="10"/>
    </row>
    <row r="2396" spans="4:4" x14ac:dyDescent="0.4">
      <c r="D2396" s="10"/>
    </row>
    <row r="2397" spans="4:4" x14ac:dyDescent="0.4">
      <c r="D2397" s="10"/>
    </row>
    <row r="2398" spans="4:4" x14ac:dyDescent="0.4">
      <c r="D2398" s="10"/>
    </row>
    <row r="2399" spans="4:4" x14ac:dyDescent="0.4">
      <c r="D2399" s="10"/>
    </row>
    <row r="2400" spans="4:4" x14ac:dyDescent="0.4">
      <c r="D2400" s="10"/>
    </row>
    <row r="2401" spans="4:4" x14ac:dyDescent="0.4">
      <c r="D2401" s="10"/>
    </row>
    <row r="2402" spans="4:4" x14ac:dyDescent="0.4">
      <c r="D2402" s="10"/>
    </row>
    <row r="2403" spans="4:4" x14ac:dyDescent="0.4">
      <c r="D2403" s="10"/>
    </row>
    <row r="2404" spans="4:4" x14ac:dyDescent="0.4">
      <c r="D2404" s="10"/>
    </row>
    <row r="2405" spans="4:4" x14ac:dyDescent="0.4">
      <c r="D2405" s="10"/>
    </row>
    <row r="2406" spans="4:4" x14ac:dyDescent="0.4">
      <c r="D2406" s="10"/>
    </row>
    <row r="2407" spans="4:4" x14ac:dyDescent="0.4">
      <c r="D2407" s="10"/>
    </row>
    <row r="2408" spans="4:4" x14ac:dyDescent="0.4">
      <c r="D2408" s="10"/>
    </row>
    <row r="2409" spans="4:4" x14ac:dyDescent="0.4">
      <c r="D2409" s="10"/>
    </row>
    <row r="2410" spans="4:4" x14ac:dyDescent="0.4">
      <c r="D2410" s="10"/>
    </row>
    <row r="2411" spans="4:4" x14ac:dyDescent="0.4">
      <c r="D2411" s="10"/>
    </row>
    <row r="2412" spans="4:4" x14ac:dyDescent="0.4">
      <c r="D2412" s="10"/>
    </row>
    <row r="2413" spans="4:4" x14ac:dyDescent="0.4">
      <c r="D2413" s="10"/>
    </row>
    <row r="2414" spans="4:4" x14ac:dyDescent="0.4">
      <c r="D2414" s="10"/>
    </row>
    <row r="2415" spans="4:4" x14ac:dyDescent="0.4">
      <c r="D2415" s="10"/>
    </row>
    <row r="2416" spans="4:4" x14ac:dyDescent="0.4">
      <c r="D2416" s="10"/>
    </row>
    <row r="2417" spans="4:4" x14ac:dyDescent="0.4">
      <c r="D2417" s="10"/>
    </row>
    <row r="2418" spans="4:4" x14ac:dyDescent="0.4">
      <c r="D2418" s="10"/>
    </row>
    <row r="2419" spans="4:4" x14ac:dyDescent="0.4">
      <c r="D2419" s="10"/>
    </row>
    <row r="2420" spans="4:4" x14ac:dyDescent="0.4">
      <c r="D2420" s="10"/>
    </row>
    <row r="2421" spans="4:4" x14ac:dyDescent="0.4">
      <c r="D2421" s="10"/>
    </row>
    <row r="2422" spans="4:4" x14ac:dyDescent="0.4">
      <c r="D2422" s="10"/>
    </row>
    <row r="2423" spans="4:4" x14ac:dyDescent="0.4">
      <c r="D2423" s="10"/>
    </row>
    <row r="2424" spans="4:4" x14ac:dyDescent="0.4">
      <c r="D2424" s="10"/>
    </row>
    <row r="2425" spans="4:4" x14ac:dyDescent="0.4">
      <c r="D2425" s="10"/>
    </row>
    <row r="2426" spans="4:4" x14ac:dyDescent="0.4">
      <c r="D2426" s="10"/>
    </row>
    <row r="2427" spans="4:4" x14ac:dyDescent="0.4">
      <c r="D2427" s="10"/>
    </row>
    <row r="2428" spans="4:4" x14ac:dyDescent="0.4">
      <c r="D2428" s="10"/>
    </row>
    <row r="2429" spans="4:4" x14ac:dyDescent="0.4">
      <c r="D2429" s="10"/>
    </row>
    <row r="2430" spans="4:4" x14ac:dyDescent="0.4">
      <c r="D2430" s="10"/>
    </row>
    <row r="2431" spans="4:4" x14ac:dyDescent="0.4">
      <c r="D2431" s="10"/>
    </row>
    <row r="2432" spans="4:4" x14ac:dyDescent="0.4">
      <c r="D2432" s="10"/>
    </row>
    <row r="2433" spans="4:4" x14ac:dyDescent="0.4">
      <c r="D2433" s="10"/>
    </row>
    <row r="2434" spans="4:4" x14ac:dyDescent="0.4">
      <c r="D2434" s="10"/>
    </row>
    <row r="2435" spans="4:4" x14ac:dyDescent="0.4">
      <c r="D2435" s="10"/>
    </row>
    <row r="2436" spans="4:4" x14ac:dyDescent="0.4">
      <c r="D2436" s="10"/>
    </row>
    <row r="2437" spans="4:4" x14ac:dyDescent="0.4">
      <c r="D2437" s="10"/>
    </row>
    <row r="2438" spans="4:4" x14ac:dyDescent="0.4">
      <c r="D2438" s="10"/>
    </row>
    <row r="2439" spans="4:4" x14ac:dyDescent="0.4">
      <c r="D2439" s="10"/>
    </row>
    <row r="2440" spans="4:4" x14ac:dyDescent="0.4">
      <c r="D2440" s="10"/>
    </row>
    <row r="2441" spans="4:4" x14ac:dyDescent="0.4">
      <c r="D2441" s="10"/>
    </row>
    <row r="2442" spans="4:4" x14ac:dyDescent="0.4">
      <c r="D2442" s="10"/>
    </row>
    <row r="2443" spans="4:4" x14ac:dyDescent="0.4">
      <c r="D2443" s="10"/>
    </row>
    <row r="2444" spans="4:4" x14ac:dyDescent="0.4">
      <c r="D2444" s="10"/>
    </row>
    <row r="2445" spans="4:4" x14ac:dyDescent="0.4">
      <c r="D2445" s="10"/>
    </row>
    <row r="2446" spans="4:4" x14ac:dyDescent="0.4">
      <c r="D2446" s="10"/>
    </row>
    <row r="2447" spans="4:4" x14ac:dyDescent="0.4">
      <c r="D2447" s="10"/>
    </row>
    <row r="2448" spans="4:4" x14ac:dyDescent="0.4">
      <c r="D2448" s="10"/>
    </row>
    <row r="2449" spans="4:4" x14ac:dyDescent="0.4">
      <c r="D2449" s="10"/>
    </row>
    <row r="2450" spans="4:4" x14ac:dyDescent="0.4">
      <c r="D2450" s="10"/>
    </row>
    <row r="2451" spans="4:4" x14ac:dyDescent="0.4">
      <c r="D2451" s="10"/>
    </row>
    <row r="2452" spans="4:4" x14ac:dyDescent="0.4">
      <c r="D2452" s="10"/>
    </row>
    <row r="2453" spans="4:4" x14ac:dyDescent="0.4">
      <c r="D2453" s="10"/>
    </row>
    <row r="2454" spans="4:4" x14ac:dyDescent="0.4">
      <c r="D2454" s="10"/>
    </row>
    <row r="2455" spans="4:4" x14ac:dyDescent="0.4">
      <c r="D2455" s="10"/>
    </row>
    <row r="2456" spans="4:4" x14ac:dyDescent="0.4">
      <c r="D2456" s="10"/>
    </row>
    <row r="2457" spans="4:4" x14ac:dyDescent="0.4">
      <c r="D2457" s="10"/>
    </row>
    <row r="2458" spans="4:4" x14ac:dyDescent="0.4">
      <c r="D2458" s="10"/>
    </row>
    <row r="2459" spans="4:4" x14ac:dyDescent="0.4">
      <c r="D2459" s="10"/>
    </row>
    <row r="2460" spans="4:4" x14ac:dyDescent="0.4">
      <c r="D2460" s="10"/>
    </row>
    <row r="2461" spans="4:4" x14ac:dyDescent="0.4">
      <c r="D2461" s="10"/>
    </row>
    <row r="2462" spans="4:4" x14ac:dyDescent="0.4">
      <c r="D2462" s="10"/>
    </row>
    <row r="2463" spans="4:4" x14ac:dyDescent="0.4">
      <c r="D2463" s="10"/>
    </row>
    <row r="2464" spans="4:4" x14ac:dyDescent="0.4">
      <c r="D2464" s="10"/>
    </row>
    <row r="2465" spans="4:4" x14ac:dyDescent="0.4">
      <c r="D2465" s="10"/>
    </row>
    <row r="2466" spans="4:4" x14ac:dyDescent="0.4">
      <c r="D2466" s="10"/>
    </row>
    <row r="2467" spans="4:4" x14ac:dyDescent="0.4">
      <c r="D2467" s="10"/>
    </row>
    <row r="2468" spans="4:4" x14ac:dyDescent="0.4">
      <c r="D2468" s="10"/>
    </row>
    <row r="2469" spans="4:4" x14ac:dyDescent="0.4">
      <c r="D2469" s="10"/>
    </row>
    <row r="2470" spans="4:4" x14ac:dyDescent="0.4">
      <c r="D2470" s="10"/>
    </row>
    <row r="2471" spans="4:4" x14ac:dyDescent="0.4">
      <c r="D2471" s="10"/>
    </row>
    <row r="2472" spans="4:4" x14ac:dyDescent="0.4">
      <c r="D2472" s="10"/>
    </row>
    <row r="2473" spans="4:4" x14ac:dyDescent="0.4">
      <c r="D2473" s="10"/>
    </row>
    <row r="2474" spans="4:4" x14ac:dyDescent="0.4">
      <c r="D2474" s="10"/>
    </row>
    <row r="2475" spans="4:4" x14ac:dyDescent="0.4">
      <c r="D2475" s="10"/>
    </row>
    <row r="2476" spans="4:4" x14ac:dyDescent="0.4">
      <c r="D2476" s="10"/>
    </row>
    <row r="2477" spans="4:4" x14ac:dyDescent="0.4">
      <c r="D2477" s="10"/>
    </row>
    <row r="2478" spans="4:4" x14ac:dyDescent="0.4">
      <c r="D2478" s="10"/>
    </row>
    <row r="2479" spans="4:4" x14ac:dyDescent="0.4">
      <c r="D2479" s="10"/>
    </row>
    <row r="2480" spans="4:4" x14ac:dyDescent="0.4">
      <c r="D2480" s="10"/>
    </row>
    <row r="2481" spans="4:4" x14ac:dyDescent="0.4">
      <c r="D2481" s="10"/>
    </row>
    <row r="2482" spans="4:4" x14ac:dyDescent="0.4">
      <c r="D2482" s="10"/>
    </row>
    <row r="2483" spans="4:4" x14ac:dyDescent="0.4">
      <c r="D2483" s="10"/>
    </row>
    <row r="2484" spans="4:4" x14ac:dyDescent="0.4">
      <c r="D2484" s="10"/>
    </row>
    <row r="2485" spans="4:4" x14ac:dyDescent="0.4">
      <c r="D2485" s="10"/>
    </row>
    <row r="2486" spans="4:4" x14ac:dyDescent="0.4">
      <c r="D2486" s="10"/>
    </row>
    <row r="2487" spans="4:4" x14ac:dyDescent="0.4">
      <c r="D2487" s="10"/>
    </row>
    <row r="2488" spans="4:4" x14ac:dyDescent="0.4">
      <c r="D2488" s="10"/>
    </row>
    <row r="2489" spans="4:4" x14ac:dyDescent="0.4">
      <c r="D2489" s="10"/>
    </row>
    <row r="2490" spans="4:4" x14ac:dyDescent="0.4">
      <c r="D2490" s="10"/>
    </row>
    <row r="2491" spans="4:4" x14ac:dyDescent="0.4">
      <c r="D2491" s="10"/>
    </row>
    <row r="2492" spans="4:4" x14ac:dyDescent="0.4">
      <c r="D2492" s="10"/>
    </row>
    <row r="2493" spans="4:4" x14ac:dyDescent="0.4">
      <c r="D2493" s="10"/>
    </row>
    <row r="2494" spans="4:4" x14ac:dyDescent="0.4">
      <c r="D2494" s="10"/>
    </row>
    <row r="2495" spans="4:4" x14ac:dyDescent="0.4">
      <c r="D2495" s="10"/>
    </row>
    <row r="2496" spans="4:4" x14ac:dyDescent="0.4">
      <c r="D2496" s="10"/>
    </row>
    <row r="2497" spans="4:4" x14ac:dyDescent="0.4">
      <c r="D2497" s="10"/>
    </row>
    <row r="2498" spans="4:4" x14ac:dyDescent="0.4">
      <c r="D2498" s="10"/>
    </row>
    <row r="2499" spans="4:4" x14ac:dyDescent="0.4">
      <c r="D2499" s="10"/>
    </row>
    <row r="2500" spans="4:4" x14ac:dyDescent="0.4">
      <c r="D2500" s="10"/>
    </row>
    <row r="2501" spans="4:4" x14ac:dyDescent="0.4">
      <c r="D2501" s="10"/>
    </row>
    <row r="2502" spans="4:4" x14ac:dyDescent="0.4">
      <c r="D2502" s="10"/>
    </row>
    <row r="2503" spans="4:4" x14ac:dyDescent="0.4">
      <c r="D2503" s="10"/>
    </row>
    <row r="2504" spans="4:4" x14ac:dyDescent="0.4">
      <c r="D2504" s="10"/>
    </row>
    <row r="2505" spans="4:4" x14ac:dyDescent="0.4">
      <c r="D2505" s="10"/>
    </row>
    <row r="2506" spans="4:4" x14ac:dyDescent="0.4">
      <c r="D2506" s="10"/>
    </row>
    <row r="2507" spans="4:4" x14ac:dyDescent="0.4">
      <c r="D2507" s="10"/>
    </row>
    <row r="2508" spans="4:4" x14ac:dyDescent="0.4">
      <c r="D2508" s="10"/>
    </row>
    <row r="2509" spans="4:4" x14ac:dyDescent="0.4">
      <c r="D2509" s="10"/>
    </row>
    <row r="2510" spans="4:4" x14ac:dyDescent="0.4">
      <c r="D2510" s="10"/>
    </row>
    <row r="2511" spans="4:4" x14ac:dyDescent="0.4">
      <c r="D2511" s="10"/>
    </row>
    <row r="2512" spans="4:4" x14ac:dyDescent="0.4">
      <c r="D2512" s="10"/>
    </row>
    <row r="2513" spans="4:4" x14ac:dyDescent="0.4">
      <c r="D2513" s="10"/>
    </row>
    <row r="2514" spans="4:4" x14ac:dyDescent="0.4">
      <c r="D2514" s="10"/>
    </row>
    <row r="2515" spans="4:4" x14ac:dyDescent="0.4">
      <c r="D2515" s="10"/>
    </row>
    <row r="2516" spans="4:4" x14ac:dyDescent="0.4">
      <c r="D2516" s="10"/>
    </row>
    <row r="2517" spans="4:4" x14ac:dyDescent="0.4">
      <c r="D2517" s="10"/>
    </row>
    <row r="2518" spans="4:4" x14ac:dyDescent="0.4">
      <c r="D2518" s="10"/>
    </row>
    <row r="2519" spans="4:4" x14ac:dyDescent="0.4">
      <c r="D2519" s="10"/>
    </row>
    <row r="2520" spans="4:4" x14ac:dyDescent="0.4">
      <c r="D2520" s="10"/>
    </row>
    <row r="2521" spans="4:4" x14ac:dyDescent="0.4">
      <c r="D2521" s="10"/>
    </row>
    <row r="2522" spans="4:4" x14ac:dyDescent="0.4">
      <c r="D2522" s="10"/>
    </row>
    <row r="2523" spans="4:4" x14ac:dyDescent="0.4">
      <c r="D2523" s="10"/>
    </row>
    <row r="2524" spans="4:4" x14ac:dyDescent="0.4">
      <c r="D2524" s="10"/>
    </row>
    <row r="2525" spans="4:4" x14ac:dyDescent="0.4">
      <c r="D2525" s="10"/>
    </row>
    <row r="2526" spans="4:4" x14ac:dyDescent="0.4">
      <c r="D2526" s="10"/>
    </row>
    <row r="2527" spans="4:4" x14ac:dyDescent="0.4">
      <c r="D2527" s="10"/>
    </row>
    <row r="2528" spans="4:4" x14ac:dyDescent="0.4">
      <c r="D2528" s="10"/>
    </row>
    <row r="2529" spans="4:4" x14ac:dyDescent="0.4">
      <c r="D2529" s="10"/>
    </row>
    <row r="2530" spans="4:4" x14ac:dyDescent="0.4">
      <c r="D2530" s="10"/>
    </row>
    <row r="2531" spans="4:4" x14ac:dyDescent="0.4">
      <c r="D2531" s="10"/>
    </row>
    <row r="2532" spans="4:4" x14ac:dyDescent="0.4">
      <c r="D2532" s="10"/>
    </row>
    <row r="2533" spans="4:4" x14ac:dyDescent="0.4">
      <c r="D2533" s="10"/>
    </row>
    <row r="2534" spans="4:4" x14ac:dyDescent="0.4">
      <c r="D2534" s="10"/>
    </row>
    <row r="2535" spans="4:4" x14ac:dyDescent="0.4">
      <c r="D2535" s="10"/>
    </row>
    <row r="2536" spans="4:4" x14ac:dyDescent="0.4">
      <c r="D2536" s="10"/>
    </row>
    <row r="2537" spans="4:4" x14ac:dyDescent="0.4">
      <c r="D2537" s="10"/>
    </row>
    <row r="2538" spans="4:4" x14ac:dyDescent="0.4">
      <c r="D2538" s="10"/>
    </row>
    <row r="2539" spans="4:4" x14ac:dyDescent="0.4">
      <c r="D2539" s="10"/>
    </row>
    <row r="2540" spans="4:4" x14ac:dyDescent="0.4">
      <c r="D2540" s="10"/>
    </row>
    <row r="2541" spans="4:4" x14ac:dyDescent="0.4">
      <c r="D2541" s="10"/>
    </row>
    <row r="2542" spans="4:4" x14ac:dyDescent="0.4">
      <c r="D2542" s="10"/>
    </row>
    <row r="2543" spans="4:4" x14ac:dyDescent="0.4">
      <c r="D2543" s="10"/>
    </row>
    <row r="2544" spans="4:4" x14ac:dyDescent="0.4">
      <c r="D2544" s="10"/>
    </row>
    <row r="2545" spans="4:4" x14ac:dyDescent="0.4">
      <c r="D2545" s="10"/>
    </row>
    <row r="2546" spans="4:4" x14ac:dyDescent="0.4">
      <c r="D2546" s="10"/>
    </row>
    <row r="2547" spans="4:4" x14ac:dyDescent="0.4">
      <c r="D2547" s="10"/>
    </row>
    <row r="2548" spans="4:4" x14ac:dyDescent="0.4">
      <c r="D2548" s="10"/>
    </row>
    <row r="2549" spans="4:4" x14ac:dyDescent="0.4">
      <c r="D2549" s="10"/>
    </row>
    <row r="2550" spans="4:4" x14ac:dyDescent="0.4">
      <c r="D2550" s="10"/>
    </row>
    <row r="2551" spans="4:4" x14ac:dyDescent="0.4">
      <c r="D2551" s="10"/>
    </row>
    <row r="2552" spans="4:4" x14ac:dyDescent="0.4">
      <c r="D2552" s="10"/>
    </row>
    <row r="2553" spans="4:4" x14ac:dyDescent="0.4">
      <c r="D2553" s="10"/>
    </row>
    <row r="2554" spans="4:4" x14ac:dyDescent="0.4">
      <c r="D2554" s="10"/>
    </row>
    <row r="2555" spans="4:4" x14ac:dyDescent="0.4">
      <c r="D2555" s="10"/>
    </row>
    <row r="2556" spans="4:4" x14ac:dyDescent="0.4">
      <c r="D2556" s="10"/>
    </row>
    <row r="2557" spans="4:4" x14ac:dyDescent="0.4">
      <c r="D2557" s="10"/>
    </row>
    <row r="2558" spans="4:4" x14ac:dyDescent="0.4">
      <c r="D2558" s="10"/>
    </row>
    <row r="2559" spans="4:4" x14ac:dyDescent="0.4">
      <c r="D2559" s="10"/>
    </row>
    <row r="2560" spans="4:4" x14ac:dyDescent="0.4">
      <c r="D2560" s="10"/>
    </row>
    <row r="2561" spans="4:4" x14ac:dyDescent="0.4">
      <c r="D2561" s="10"/>
    </row>
    <row r="2562" spans="4:4" x14ac:dyDescent="0.4">
      <c r="D2562" s="10"/>
    </row>
    <row r="2563" spans="4:4" x14ac:dyDescent="0.4">
      <c r="D2563" s="10"/>
    </row>
    <row r="2564" spans="4:4" x14ac:dyDescent="0.4">
      <c r="D2564" s="10"/>
    </row>
    <row r="2565" spans="4:4" x14ac:dyDescent="0.4">
      <c r="D2565" s="10"/>
    </row>
    <row r="2566" spans="4:4" x14ac:dyDescent="0.4">
      <c r="D2566" s="10"/>
    </row>
    <row r="2567" spans="4:4" x14ac:dyDescent="0.4">
      <c r="D2567" s="10"/>
    </row>
    <row r="2568" spans="4:4" x14ac:dyDescent="0.4">
      <c r="D2568" s="10"/>
    </row>
    <row r="2569" spans="4:4" x14ac:dyDescent="0.4">
      <c r="D2569" s="10"/>
    </row>
    <row r="2570" spans="4:4" x14ac:dyDescent="0.4">
      <c r="D2570" s="10"/>
    </row>
    <row r="2571" spans="4:4" x14ac:dyDescent="0.4">
      <c r="D2571" s="10"/>
    </row>
    <row r="2572" spans="4:4" x14ac:dyDescent="0.4">
      <c r="D2572" s="10"/>
    </row>
    <row r="2573" spans="4:4" x14ac:dyDescent="0.4">
      <c r="D2573" s="10"/>
    </row>
    <row r="2574" spans="4:4" x14ac:dyDescent="0.4">
      <c r="D2574" s="10"/>
    </row>
    <row r="2575" spans="4:4" x14ac:dyDescent="0.4">
      <c r="D2575" s="10"/>
    </row>
    <row r="2576" spans="4:4" x14ac:dyDescent="0.4">
      <c r="D2576" s="10"/>
    </row>
    <row r="2577" spans="4:4" x14ac:dyDescent="0.4">
      <c r="D2577" s="10"/>
    </row>
    <row r="2578" spans="4:4" x14ac:dyDescent="0.4">
      <c r="D2578" s="10"/>
    </row>
    <row r="2579" spans="4:4" x14ac:dyDescent="0.4">
      <c r="D2579" s="10"/>
    </row>
    <row r="2580" spans="4:4" x14ac:dyDescent="0.4">
      <c r="D2580" s="10"/>
    </row>
    <row r="2581" spans="4:4" x14ac:dyDescent="0.4">
      <c r="D2581" s="10"/>
    </row>
    <row r="2582" spans="4:4" x14ac:dyDescent="0.4">
      <c r="D2582" s="10"/>
    </row>
    <row r="2583" spans="4:4" x14ac:dyDescent="0.4">
      <c r="D2583" s="10"/>
    </row>
    <row r="2584" spans="4:4" x14ac:dyDescent="0.4">
      <c r="D2584" s="10"/>
    </row>
    <row r="2585" spans="4:4" x14ac:dyDescent="0.4">
      <c r="D2585" s="10"/>
    </row>
    <row r="2586" spans="4:4" x14ac:dyDescent="0.4">
      <c r="D2586" s="10"/>
    </row>
    <row r="2587" spans="4:4" x14ac:dyDescent="0.4">
      <c r="D2587" s="10"/>
    </row>
    <row r="2588" spans="4:4" x14ac:dyDescent="0.4">
      <c r="D2588" s="10"/>
    </row>
    <row r="2589" spans="4:4" x14ac:dyDescent="0.4">
      <c r="D2589" s="10"/>
    </row>
    <row r="2590" spans="4:4" x14ac:dyDescent="0.4">
      <c r="D2590" s="10"/>
    </row>
    <row r="2591" spans="4:4" x14ac:dyDescent="0.4">
      <c r="D2591" s="10"/>
    </row>
    <row r="2592" spans="4:4" x14ac:dyDescent="0.4">
      <c r="D2592" s="10"/>
    </row>
    <row r="2593" spans="4:4" x14ac:dyDescent="0.4">
      <c r="D2593" s="10"/>
    </row>
    <row r="2594" spans="4:4" x14ac:dyDescent="0.4">
      <c r="D2594" s="10"/>
    </row>
    <row r="2595" spans="4:4" x14ac:dyDescent="0.4">
      <c r="D2595" s="10"/>
    </row>
    <row r="2596" spans="4:4" x14ac:dyDescent="0.4">
      <c r="D2596" s="10"/>
    </row>
    <row r="2597" spans="4:4" x14ac:dyDescent="0.4">
      <c r="D2597" s="10"/>
    </row>
    <row r="2598" spans="4:4" x14ac:dyDescent="0.4">
      <c r="D2598" s="10"/>
    </row>
    <row r="2599" spans="4:4" x14ac:dyDescent="0.4">
      <c r="D2599" s="10"/>
    </row>
    <row r="2600" spans="4:4" x14ac:dyDescent="0.4">
      <c r="D2600" s="10"/>
    </row>
    <row r="2601" spans="4:4" x14ac:dyDescent="0.4">
      <c r="D2601" s="10"/>
    </row>
    <row r="2602" spans="4:4" x14ac:dyDescent="0.4">
      <c r="D2602" s="10"/>
    </row>
    <row r="2603" spans="4:4" x14ac:dyDescent="0.4">
      <c r="D2603" s="10"/>
    </row>
    <row r="2604" spans="4:4" x14ac:dyDescent="0.4">
      <c r="D2604" s="10"/>
    </row>
    <row r="2605" spans="4:4" x14ac:dyDescent="0.4">
      <c r="D2605" s="10"/>
    </row>
    <row r="2606" spans="4:4" x14ac:dyDescent="0.4">
      <c r="D2606" s="10"/>
    </row>
    <row r="2607" spans="4:4" x14ac:dyDescent="0.4">
      <c r="D2607" s="10"/>
    </row>
    <row r="2608" spans="4:4" x14ac:dyDescent="0.4">
      <c r="D2608" s="10"/>
    </row>
    <row r="2609" spans="4:4" x14ac:dyDescent="0.4">
      <c r="D2609" s="10"/>
    </row>
    <row r="2610" spans="4:4" x14ac:dyDescent="0.4">
      <c r="D2610" s="10"/>
    </row>
    <row r="2611" spans="4:4" x14ac:dyDescent="0.4">
      <c r="D2611" s="10"/>
    </row>
    <row r="2612" spans="4:4" x14ac:dyDescent="0.4">
      <c r="D2612" s="10"/>
    </row>
    <row r="2613" spans="4:4" x14ac:dyDescent="0.4">
      <c r="D2613" s="10"/>
    </row>
    <row r="2614" spans="4:4" x14ac:dyDescent="0.4">
      <c r="D2614" s="10"/>
    </row>
    <row r="2615" spans="4:4" x14ac:dyDescent="0.4">
      <c r="D2615" s="10"/>
    </row>
    <row r="2616" spans="4:4" x14ac:dyDescent="0.4">
      <c r="D2616" s="10"/>
    </row>
    <row r="2617" spans="4:4" x14ac:dyDescent="0.4">
      <c r="D2617" s="10"/>
    </row>
    <row r="2618" spans="4:4" x14ac:dyDescent="0.4">
      <c r="D2618" s="10"/>
    </row>
    <row r="2619" spans="4:4" x14ac:dyDescent="0.4">
      <c r="D2619" s="10"/>
    </row>
    <row r="2620" spans="4:4" x14ac:dyDescent="0.4">
      <c r="D2620" s="10"/>
    </row>
    <row r="2621" spans="4:4" x14ac:dyDescent="0.4">
      <c r="D2621" s="10"/>
    </row>
    <row r="2622" spans="4:4" x14ac:dyDescent="0.4">
      <c r="D2622" s="10"/>
    </row>
    <row r="2623" spans="4:4" x14ac:dyDescent="0.4">
      <c r="D2623" s="10"/>
    </row>
    <row r="2624" spans="4:4" x14ac:dyDescent="0.4">
      <c r="D2624" s="10"/>
    </row>
    <row r="2625" spans="4:4" x14ac:dyDescent="0.4">
      <c r="D2625" s="10"/>
    </row>
    <row r="2626" spans="4:4" x14ac:dyDescent="0.4">
      <c r="D2626" s="10"/>
    </row>
    <row r="2627" spans="4:4" x14ac:dyDescent="0.4">
      <c r="D2627" s="10"/>
    </row>
    <row r="2628" spans="4:4" x14ac:dyDescent="0.4">
      <c r="D2628" s="10"/>
    </row>
    <row r="2629" spans="4:4" x14ac:dyDescent="0.4">
      <c r="D2629" s="10"/>
    </row>
    <row r="2630" spans="4:4" x14ac:dyDescent="0.4">
      <c r="D2630" s="10"/>
    </row>
    <row r="2631" spans="4:4" x14ac:dyDescent="0.4">
      <c r="D2631" s="10"/>
    </row>
    <row r="2632" spans="4:4" x14ac:dyDescent="0.4">
      <c r="D2632" s="10"/>
    </row>
    <row r="2633" spans="4:4" x14ac:dyDescent="0.4">
      <c r="D2633" s="10"/>
    </row>
    <row r="2634" spans="4:4" x14ac:dyDescent="0.4">
      <c r="D2634" s="10"/>
    </row>
    <row r="2635" spans="4:4" x14ac:dyDescent="0.4">
      <c r="D2635" s="10"/>
    </row>
    <row r="2636" spans="4:4" x14ac:dyDescent="0.4">
      <c r="D2636" s="10"/>
    </row>
    <row r="2637" spans="4:4" x14ac:dyDescent="0.4">
      <c r="D2637" s="10"/>
    </row>
    <row r="2638" spans="4:4" x14ac:dyDescent="0.4">
      <c r="D2638" s="10"/>
    </row>
    <row r="2639" spans="4:4" x14ac:dyDescent="0.4">
      <c r="D2639" s="10"/>
    </row>
    <row r="2640" spans="4:4" x14ac:dyDescent="0.4">
      <c r="D2640" s="10"/>
    </row>
    <row r="2641" spans="4:4" x14ac:dyDescent="0.4">
      <c r="D2641" s="10"/>
    </row>
    <row r="2642" spans="4:4" x14ac:dyDescent="0.4">
      <c r="D2642" s="10"/>
    </row>
    <row r="2643" spans="4:4" x14ac:dyDescent="0.4">
      <c r="D2643" s="10"/>
    </row>
    <row r="2644" spans="4:4" x14ac:dyDescent="0.4">
      <c r="D2644" s="10"/>
    </row>
    <row r="2645" spans="4:4" x14ac:dyDescent="0.4">
      <c r="D2645" s="10"/>
    </row>
    <row r="2646" spans="4:4" x14ac:dyDescent="0.4">
      <c r="D2646" s="10"/>
    </row>
    <row r="2647" spans="4:4" x14ac:dyDescent="0.4">
      <c r="D2647" s="10"/>
    </row>
    <row r="2648" spans="4:4" x14ac:dyDescent="0.4">
      <c r="D2648" s="10"/>
    </row>
    <row r="2649" spans="4:4" x14ac:dyDescent="0.4">
      <c r="D2649" s="10"/>
    </row>
    <row r="2650" spans="4:4" x14ac:dyDescent="0.4">
      <c r="D2650" s="10"/>
    </row>
    <row r="2651" spans="4:4" x14ac:dyDescent="0.4">
      <c r="D2651" s="10"/>
    </row>
    <row r="2652" spans="4:4" x14ac:dyDescent="0.4">
      <c r="D2652" s="10"/>
    </row>
    <row r="2653" spans="4:4" x14ac:dyDescent="0.4">
      <c r="D2653" s="10"/>
    </row>
    <row r="2654" spans="4:4" x14ac:dyDescent="0.4">
      <c r="D2654" s="10"/>
    </row>
    <row r="2655" spans="4:4" x14ac:dyDescent="0.4">
      <c r="D2655" s="10"/>
    </row>
    <row r="2656" spans="4:4" x14ac:dyDescent="0.4">
      <c r="D2656" s="10"/>
    </row>
    <row r="2657" spans="4:4" x14ac:dyDescent="0.4">
      <c r="D2657" s="10"/>
    </row>
    <row r="2658" spans="4:4" x14ac:dyDescent="0.4">
      <c r="D2658" s="10"/>
    </row>
    <row r="2659" spans="4:4" x14ac:dyDescent="0.4">
      <c r="D2659" s="10"/>
    </row>
    <row r="2660" spans="4:4" x14ac:dyDescent="0.4">
      <c r="D2660" s="10"/>
    </row>
    <row r="2661" spans="4:4" x14ac:dyDescent="0.4">
      <c r="D2661" s="10"/>
    </row>
    <row r="2662" spans="4:4" x14ac:dyDescent="0.4">
      <c r="D2662" s="10"/>
    </row>
    <row r="2663" spans="4:4" x14ac:dyDescent="0.4">
      <c r="D2663" s="10"/>
    </row>
    <row r="2664" spans="4:4" x14ac:dyDescent="0.4">
      <c r="D2664" s="10"/>
    </row>
    <row r="2665" spans="4:4" x14ac:dyDescent="0.4">
      <c r="D2665" s="10"/>
    </row>
    <row r="2666" spans="4:4" x14ac:dyDescent="0.4">
      <c r="D2666" s="10"/>
    </row>
    <row r="2667" spans="4:4" x14ac:dyDescent="0.4">
      <c r="D2667" s="10"/>
    </row>
    <row r="2668" spans="4:4" x14ac:dyDescent="0.4">
      <c r="D2668" s="10"/>
    </row>
    <row r="2669" spans="4:4" x14ac:dyDescent="0.4">
      <c r="D2669" s="10"/>
    </row>
    <row r="2670" spans="4:4" x14ac:dyDescent="0.4">
      <c r="D2670" s="10"/>
    </row>
    <row r="2671" spans="4:4" x14ac:dyDescent="0.4">
      <c r="D2671" s="10"/>
    </row>
    <row r="2672" spans="4:4" x14ac:dyDescent="0.4">
      <c r="D2672" s="10"/>
    </row>
    <row r="2673" spans="4:4" x14ac:dyDescent="0.4">
      <c r="D2673" s="10"/>
    </row>
    <row r="2674" spans="4:4" x14ac:dyDescent="0.4">
      <c r="D2674" s="10"/>
    </row>
    <row r="2675" spans="4:4" x14ac:dyDescent="0.4">
      <c r="D2675" s="10"/>
    </row>
    <row r="2676" spans="4:4" x14ac:dyDescent="0.4">
      <c r="D2676" s="10"/>
    </row>
    <row r="2677" spans="4:4" x14ac:dyDescent="0.4">
      <c r="D2677" s="10"/>
    </row>
    <row r="2678" spans="4:4" x14ac:dyDescent="0.4">
      <c r="D2678" s="10"/>
    </row>
    <row r="2679" spans="4:4" x14ac:dyDescent="0.4">
      <c r="D2679" s="10"/>
    </row>
    <row r="2680" spans="4:4" x14ac:dyDescent="0.4">
      <c r="D2680" s="10"/>
    </row>
    <row r="2681" spans="4:4" x14ac:dyDescent="0.4">
      <c r="D2681" s="10"/>
    </row>
    <row r="2682" spans="4:4" x14ac:dyDescent="0.4">
      <c r="D2682" s="10"/>
    </row>
    <row r="2683" spans="4:4" x14ac:dyDescent="0.4">
      <c r="D2683" s="10"/>
    </row>
    <row r="2684" spans="4:4" x14ac:dyDescent="0.4">
      <c r="D2684" s="10"/>
    </row>
    <row r="2685" spans="4:4" x14ac:dyDescent="0.4">
      <c r="D2685" s="10"/>
    </row>
    <row r="2686" spans="4:4" x14ac:dyDescent="0.4">
      <c r="D2686" s="10"/>
    </row>
    <row r="2687" spans="4:4" x14ac:dyDescent="0.4">
      <c r="D2687" s="10"/>
    </row>
    <row r="2688" spans="4:4" x14ac:dyDescent="0.4">
      <c r="D2688" s="10"/>
    </row>
    <row r="2689" spans="4:4" x14ac:dyDescent="0.4">
      <c r="D2689" s="10"/>
    </row>
    <row r="2690" spans="4:4" x14ac:dyDescent="0.4">
      <c r="D2690" s="10"/>
    </row>
    <row r="2691" spans="4:4" x14ac:dyDescent="0.4">
      <c r="D2691" s="10"/>
    </row>
    <row r="2692" spans="4:4" x14ac:dyDescent="0.4">
      <c r="D2692" s="10"/>
    </row>
    <row r="2693" spans="4:4" x14ac:dyDescent="0.4">
      <c r="D2693" s="10"/>
    </row>
    <row r="2694" spans="4:4" x14ac:dyDescent="0.4">
      <c r="D2694" s="10"/>
    </row>
    <row r="2695" spans="4:4" x14ac:dyDescent="0.4">
      <c r="D2695" s="10"/>
    </row>
    <row r="2696" spans="4:4" x14ac:dyDescent="0.4">
      <c r="D2696" s="10"/>
    </row>
    <row r="2697" spans="4:4" x14ac:dyDescent="0.4">
      <c r="D2697" s="10"/>
    </row>
    <row r="2698" spans="4:4" x14ac:dyDescent="0.4">
      <c r="D2698" s="10"/>
    </row>
    <row r="2699" spans="4:4" x14ac:dyDescent="0.4">
      <c r="D2699" s="10"/>
    </row>
    <row r="2700" spans="4:4" x14ac:dyDescent="0.4">
      <c r="D2700" s="10"/>
    </row>
    <row r="2701" spans="4:4" x14ac:dyDescent="0.4">
      <c r="D2701" s="10"/>
    </row>
    <row r="2702" spans="4:4" x14ac:dyDescent="0.4">
      <c r="D2702" s="10"/>
    </row>
    <row r="2703" spans="4:4" x14ac:dyDescent="0.4">
      <c r="D2703" s="10"/>
    </row>
    <row r="2704" spans="4:4" x14ac:dyDescent="0.4">
      <c r="D2704" s="10"/>
    </row>
    <row r="2705" spans="4:4" x14ac:dyDescent="0.4">
      <c r="D2705" s="10"/>
    </row>
    <row r="2706" spans="4:4" x14ac:dyDescent="0.4">
      <c r="D2706" s="10"/>
    </row>
    <row r="2707" spans="4:4" x14ac:dyDescent="0.4">
      <c r="D2707" s="10"/>
    </row>
    <row r="2708" spans="4:4" x14ac:dyDescent="0.4">
      <c r="D2708" s="10"/>
    </row>
    <row r="2709" spans="4:4" x14ac:dyDescent="0.4">
      <c r="D2709" s="10"/>
    </row>
    <row r="2710" spans="4:4" x14ac:dyDescent="0.4">
      <c r="D2710" s="10"/>
    </row>
    <row r="2711" spans="4:4" x14ac:dyDescent="0.4">
      <c r="D2711" s="10"/>
    </row>
    <row r="2712" spans="4:4" x14ac:dyDescent="0.4">
      <c r="D2712" s="10"/>
    </row>
    <row r="2713" spans="4:4" x14ac:dyDescent="0.4">
      <c r="D2713" s="10"/>
    </row>
    <row r="2714" spans="4:4" x14ac:dyDescent="0.4">
      <c r="D2714" s="10"/>
    </row>
    <row r="2715" spans="4:4" x14ac:dyDescent="0.4">
      <c r="D2715" s="10"/>
    </row>
    <row r="2716" spans="4:4" x14ac:dyDescent="0.4">
      <c r="D2716" s="10"/>
    </row>
    <row r="2717" spans="4:4" x14ac:dyDescent="0.4">
      <c r="D2717" s="10"/>
    </row>
    <row r="2718" spans="4:4" x14ac:dyDescent="0.4">
      <c r="D2718" s="10"/>
    </row>
    <row r="2719" spans="4:4" x14ac:dyDescent="0.4">
      <c r="D2719" s="10"/>
    </row>
    <row r="2720" spans="4:4" x14ac:dyDescent="0.4">
      <c r="D2720" s="10"/>
    </row>
    <row r="2721" spans="4:4" x14ac:dyDescent="0.4">
      <c r="D2721" s="10"/>
    </row>
    <row r="2722" spans="4:4" x14ac:dyDescent="0.4">
      <c r="D2722" s="10"/>
    </row>
    <row r="2723" spans="4:4" x14ac:dyDescent="0.4">
      <c r="D2723" s="10"/>
    </row>
    <row r="2724" spans="4:4" x14ac:dyDescent="0.4">
      <c r="D2724" s="10"/>
    </row>
    <row r="2725" spans="4:4" x14ac:dyDescent="0.4">
      <c r="D2725" s="10"/>
    </row>
    <row r="2726" spans="4:4" x14ac:dyDescent="0.4">
      <c r="D2726" s="10"/>
    </row>
    <row r="2727" spans="4:4" x14ac:dyDescent="0.4">
      <c r="D2727" s="10"/>
    </row>
    <row r="2728" spans="4:4" x14ac:dyDescent="0.4">
      <c r="D2728" s="10"/>
    </row>
    <row r="2729" spans="4:4" x14ac:dyDescent="0.4">
      <c r="D2729" s="10"/>
    </row>
    <row r="2730" spans="4:4" x14ac:dyDescent="0.4">
      <c r="D2730" s="10"/>
    </row>
    <row r="2731" spans="4:4" x14ac:dyDescent="0.4">
      <c r="D2731" s="10"/>
    </row>
    <row r="2732" spans="4:4" x14ac:dyDescent="0.4">
      <c r="D2732" s="10"/>
    </row>
    <row r="2733" spans="4:4" x14ac:dyDescent="0.4">
      <c r="D2733" s="10"/>
    </row>
    <row r="2734" spans="4:4" x14ac:dyDescent="0.4">
      <c r="D2734" s="10"/>
    </row>
    <row r="2735" spans="4:4" x14ac:dyDescent="0.4">
      <c r="D2735" s="10"/>
    </row>
    <row r="2736" spans="4:4" x14ac:dyDescent="0.4">
      <c r="D2736" s="10"/>
    </row>
    <row r="2737" spans="4:4" x14ac:dyDescent="0.4">
      <c r="D2737" s="10"/>
    </row>
    <row r="2738" spans="4:4" x14ac:dyDescent="0.4">
      <c r="D2738" s="10"/>
    </row>
    <row r="2739" spans="4:4" x14ac:dyDescent="0.4">
      <c r="D2739" s="10"/>
    </row>
    <row r="2740" spans="4:4" x14ac:dyDescent="0.4">
      <c r="D2740" s="10"/>
    </row>
    <row r="2741" spans="4:4" x14ac:dyDescent="0.4">
      <c r="D2741" s="10"/>
    </row>
    <row r="2742" spans="4:4" x14ac:dyDescent="0.4">
      <c r="D2742" s="10"/>
    </row>
    <row r="2743" spans="4:4" x14ac:dyDescent="0.4">
      <c r="D2743" s="10"/>
    </row>
    <row r="2744" spans="4:4" x14ac:dyDescent="0.4">
      <c r="D2744" s="10"/>
    </row>
    <row r="2745" spans="4:4" x14ac:dyDescent="0.4">
      <c r="D2745" s="10"/>
    </row>
    <row r="2746" spans="4:4" x14ac:dyDescent="0.4">
      <c r="D2746" s="10"/>
    </row>
    <row r="2747" spans="4:4" x14ac:dyDescent="0.4">
      <c r="D2747" s="10"/>
    </row>
    <row r="2748" spans="4:4" x14ac:dyDescent="0.4">
      <c r="D2748" s="10"/>
    </row>
    <row r="2749" spans="4:4" x14ac:dyDescent="0.4">
      <c r="D2749" s="10"/>
    </row>
    <row r="2750" spans="4:4" x14ac:dyDescent="0.4">
      <c r="D2750" s="10"/>
    </row>
    <row r="2751" spans="4:4" x14ac:dyDescent="0.4">
      <c r="D2751" s="10"/>
    </row>
    <row r="2752" spans="4:4" x14ac:dyDescent="0.4">
      <c r="D2752" s="10"/>
    </row>
    <row r="2753" spans="4:4" x14ac:dyDescent="0.4">
      <c r="D2753" s="10"/>
    </row>
    <row r="2754" spans="4:4" x14ac:dyDescent="0.4">
      <c r="D2754" s="10"/>
    </row>
    <row r="2755" spans="4:4" x14ac:dyDescent="0.4">
      <c r="D2755" s="10"/>
    </row>
    <row r="2756" spans="4:4" x14ac:dyDescent="0.4">
      <c r="D2756" s="10"/>
    </row>
    <row r="2757" spans="4:4" x14ac:dyDescent="0.4">
      <c r="D2757" s="10"/>
    </row>
    <row r="2758" spans="4:4" x14ac:dyDescent="0.4">
      <c r="D2758" s="10"/>
    </row>
    <row r="2759" spans="4:4" x14ac:dyDescent="0.4">
      <c r="D2759" s="10"/>
    </row>
    <row r="2760" spans="4:4" x14ac:dyDescent="0.4">
      <c r="D2760" s="10"/>
    </row>
    <row r="2761" spans="4:4" x14ac:dyDescent="0.4">
      <c r="D2761" s="10"/>
    </row>
    <row r="2762" spans="4:4" x14ac:dyDescent="0.4">
      <c r="D2762" s="10"/>
    </row>
    <row r="2763" spans="4:4" x14ac:dyDescent="0.4">
      <c r="D2763" s="10"/>
    </row>
    <row r="2764" spans="4:4" x14ac:dyDescent="0.4">
      <c r="D2764" s="10"/>
    </row>
    <row r="2765" spans="4:4" x14ac:dyDescent="0.4">
      <c r="D2765" s="10"/>
    </row>
    <row r="2766" spans="4:4" x14ac:dyDescent="0.4">
      <c r="D2766" s="10"/>
    </row>
    <row r="2767" spans="4:4" x14ac:dyDescent="0.4">
      <c r="D2767" s="10"/>
    </row>
    <row r="2768" spans="4:4" x14ac:dyDescent="0.4">
      <c r="D2768" s="10"/>
    </row>
    <row r="2769" spans="4:4" x14ac:dyDescent="0.4">
      <c r="D2769" s="10"/>
    </row>
    <row r="2770" spans="4:4" x14ac:dyDescent="0.4">
      <c r="D2770" s="10"/>
    </row>
    <row r="2771" spans="4:4" x14ac:dyDescent="0.4">
      <c r="D2771" s="10"/>
    </row>
    <row r="2772" spans="4:4" x14ac:dyDescent="0.4">
      <c r="D2772" s="10"/>
    </row>
    <row r="2773" spans="4:4" x14ac:dyDescent="0.4">
      <c r="D2773" s="10"/>
    </row>
    <row r="2774" spans="4:4" x14ac:dyDescent="0.4">
      <c r="D2774" s="10"/>
    </row>
    <row r="2775" spans="4:4" x14ac:dyDescent="0.4">
      <c r="D2775" s="10"/>
    </row>
    <row r="2776" spans="4:4" x14ac:dyDescent="0.4">
      <c r="D2776" s="10"/>
    </row>
    <row r="2777" spans="4:4" x14ac:dyDescent="0.4">
      <c r="D2777" s="10"/>
    </row>
    <row r="2778" spans="4:4" x14ac:dyDescent="0.4">
      <c r="D2778" s="10"/>
    </row>
    <row r="2779" spans="4:4" x14ac:dyDescent="0.4">
      <c r="D2779" s="10"/>
    </row>
    <row r="2780" spans="4:4" x14ac:dyDescent="0.4">
      <c r="D2780" s="10"/>
    </row>
    <row r="2781" spans="4:4" x14ac:dyDescent="0.4">
      <c r="D2781" s="10"/>
    </row>
    <row r="2782" spans="4:4" x14ac:dyDescent="0.4">
      <c r="D2782" s="10"/>
    </row>
    <row r="2783" spans="4:4" x14ac:dyDescent="0.4">
      <c r="D2783" s="10"/>
    </row>
    <row r="2784" spans="4:4" x14ac:dyDescent="0.4">
      <c r="D2784" s="10"/>
    </row>
    <row r="2785" spans="4:4" x14ac:dyDescent="0.4">
      <c r="D2785" s="10"/>
    </row>
    <row r="2786" spans="4:4" x14ac:dyDescent="0.4">
      <c r="D2786" s="10"/>
    </row>
    <row r="2787" spans="4:4" x14ac:dyDescent="0.4">
      <c r="D2787" s="10"/>
    </row>
    <row r="2788" spans="4:4" x14ac:dyDescent="0.4">
      <c r="D2788" s="10"/>
    </row>
    <row r="2789" spans="4:4" x14ac:dyDescent="0.4">
      <c r="D2789" s="10"/>
    </row>
    <row r="2790" spans="4:4" x14ac:dyDescent="0.4">
      <c r="D2790" s="10"/>
    </row>
    <row r="2791" spans="4:4" x14ac:dyDescent="0.4">
      <c r="D2791" s="10"/>
    </row>
    <row r="2792" spans="4:4" x14ac:dyDescent="0.4">
      <c r="D2792" s="10"/>
    </row>
    <row r="2793" spans="4:4" x14ac:dyDescent="0.4">
      <c r="D2793" s="10"/>
    </row>
    <row r="2794" spans="4:4" x14ac:dyDescent="0.4">
      <c r="D2794" s="10"/>
    </row>
    <row r="2795" spans="4:4" x14ac:dyDescent="0.4">
      <c r="D2795" s="10"/>
    </row>
    <row r="2796" spans="4:4" x14ac:dyDescent="0.4">
      <c r="D2796" s="10"/>
    </row>
    <row r="2797" spans="4:4" x14ac:dyDescent="0.4">
      <c r="D2797" s="10"/>
    </row>
    <row r="2798" spans="4:4" x14ac:dyDescent="0.4">
      <c r="D2798" s="10"/>
    </row>
    <row r="2799" spans="4:4" x14ac:dyDescent="0.4">
      <c r="D2799" s="10"/>
    </row>
    <row r="2800" spans="4:4" x14ac:dyDescent="0.4">
      <c r="D2800" s="10"/>
    </row>
    <row r="2801" spans="4:4" x14ac:dyDescent="0.4">
      <c r="D2801" s="10"/>
    </row>
    <row r="2802" spans="4:4" x14ac:dyDescent="0.4">
      <c r="D2802" s="10"/>
    </row>
    <row r="2803" spans="4:4" x14ac:dyDescent="0.4">
      <c r="D2803" s="10"/>
    </row>
    <row r="2804" spans="4:4" x14ac:dyDescent="0.4">
      <c r="D2804" s="10"/>
    </row>
    <row r="2805" spans="4:4" x14ac:dyDescent="0.4">
      <c r="D2805" s="10"/>
    </row>
    <row r="2806" spans="4:4" x14ac:dyDescent="0.4">
      <c r="D2806" s="10"/>
    </row>
    <row r="2807" spans="4:4" x14ac:dyDescent="0.4">
      <c r="D2807" s="10"/>
    </row>
    <row r="2808" spans="4:4" x14ac:dyDescent="0.4">
      <c r="D2808" s="10"/>
    </row>
    <row r="2809" spans="4:4" x14ac:dyDescent="0.4">
      <c r="D2809" s="10"/>
    </row>
    <row r="2810" spans="4:4" x14ac:dyDescent="0.4">
      <c r="D2810" s="10"/>
    </row>
    <row r="2811" spans="4:4" x14ac:dyDescent="0.4">
      <c r="D2811" s="10"/>
    </row>
    <row r="2812" spans="4:4" x14ac:dyDescent="0.4">
      <c r="D2812" s="10"/>
    </row>
    <row r="2813" spans="4:4" x14ac:dyDescent="0.4">
      <c r="D2813" s="10"/>
    </row>
    <row r="2814" spans="4:4" x14ac:dyDescent="0.4">
      <c r="D2814" s="10"/>
    </row>
    <row r="2815" spans="4:4" x14ac:dyDescent="0.4">
      <c r="D2815" s="10"/>
    </row>
    <row r="2816" spans="4:4" x14ac:dyDescent="0.4">
      <c r="D2816" s="10"/>
    </row>
    <row r="2817" spans="4:4" x14ac:dyDescent="0.4">
      <c r="D2817" s="10"/>
    </row>
    <row r="2818" spans="4:4" x14ac:dyDescent="0.4">
      <c r="D2818" s="10"/>
    </row>
    <row r="2819" spans="4:4" x14ac:dyDescent="0.4">
      <c r="D2819" s="10"/>
    </row>
    <row r="2820" spans="4:4" x14ac:dyDescent="0.4">
      <c r="D2820" s="10"/>
    </row>
    <row r="2821" spans="4:4" x14ac:dyDescent="0.4">
      <c r="D2821" s="10"/>
    </row>
    <row r="2822" spans="4:4" x14ac:dyDescent="0.4">
      <c r="D2822" s="10"/>
    </row>
    <row r="2823" spans="4:4" x14ac:dyDescent="0.4">
      <c r="D2823" s="10"/>
    </row>
    <row r="2824" spans="4:4" x14ac:dyDescent="0.4">
      <c r="D2824" s="10"/>
    </row>
    <row r="2825" spans="4:4" x14ac:dyDescent="0.4">
      <c r="D2825" s="10"/>
    </row>
    <row r="2826" spans="4:4" x14ac:dyDescent="0.4">
      <c r="D2826" s="10"/>
    </row>
    <row r="2827" spans="4:4" x14ac:dyDescent="0.4">
      <c r="D2827" s="10"/>
    </row>
    <row r="2828" spans="4:4" x14ac:dyDescent="0.4">
      <c r="D2828" s="10"/>
    </row>
    <row r="2829" spans="4:4" x14ac:dyDescent="0.4">
      <c r="D2829" s="10"/>
    </row>
    <row r="2830" spans="4:4" x14ac:dyDescent="0.4">
      <c r="D2830" s="10"/>
    </row>
    <row r="2831" spans="4:4" x14ac:dyDescent="0.4">
      <c r="D2831" s="10"/>
    </row>
    <row r="2832" spans="4:4" x14ac:dyDescent="0.4">
      <c r="D2832" s="10"/>
    </row>
    <row r="2833" spans="4:4" x14ac:dyDescent="0.4">
      <c r="D2833" s="10"/>
    </row>
    <row r="2834" spans="4:4" x14ac:dyDescent="0.4">
      <c r="D2834" s="10"/>
    </row>
    <row r="2835" spans="4:4" x14ac:dyDescent="0.4">
      <c r="D2835" s="10"/>
    </row>
    <row r="2836" spans="4:4" x14ac:dyDescent="0.4">
      <c r="D2836" s="10"/>
    </row>
    <row r="2837" spans="4:4" x14ac:dyDescent="0.4">
      <c r="D2837" s="10"/>
    </row>
    <row r="2838" spans="4:4" x14ac:dyDescent="0.4">
      <c r="D2838" s="10"/>
    </row>
    <row r="2839" spans="4:4" x14ac:dyDescent="0.4">
      <c r="D2839" s="10"/>
    </row>
    <row r="2840" spans="4:4" x14ac:dyDescent="0.4">
      <c r="D2840" s="10"/>
    </row>
    <row r="2841" spans="4:4" x14ac:dyDescent="0.4">
      <c r="D2841" s="10"/>
    </row>
    <row r="2842" spans="4:4" x14ac:dyDescent="0.4">
      <c r="D2842" s="10"/>
    </row>
    <row r="2843" spans="4:4" x14ac:dyDescent="0.4">
      <c r="D2843" s="10"/>
    </row>
    <row r="2844" spans="4:4" x14ac:dyDescent="0.4">
      <c r="D2844" s="10"/>
    </row>
    <row r="2845" spans="4:4" x14ac:dyDescent="0.4">
      <c r="D2845" s="10"/>
    </row>
    <row r="2846" spans="4:4" x14ac:dyDescent="0.4">
      <c r="D2846" s="10"/>
    </row>
    <row r="2847" spans="4:4" x14ac:dyDescent="0.4">
      <c r="D2847" s="10"/>
    </row>
    <row r="2848" spans="4:4" x14ac:dyDescent="0.4">
      <c r="D2848" s="10"/>
    </row>
    <row r="2849" spans="4:4" x14ac:dyDescent="0.4">
      <c r="D2849" s="10"/>
    </row>
    <row r="2850" spans="4:4" x14ac:dyDescent="0.4">
      <c r="D2850" s="10"/>
    </row>
    <row r="2851" spans="4:4" x14ac:dyDescent="0.4">
      <c r="D2851" s="10"/>
    </row>
    <row r="2852" spans="4:4" x14ac:dyDescent="0.4">
      <c r="D2852" s="10"/>
    </row>
    <row r="2853" spans="4:4" x14ac:dyDescent="0.4">
      <c r="D2853" s="10"/>
    </row>
    <row r="2854" spans="4:4" x14ac:dyDescent="0.4">
      <c r="D2854" s="10"/>
    </row>
    <row r="2855" spans="4:4" x14ac:dyDescent="0.4">
      <c r="D2855" s="10"/>
    </row>
    <row r="2856" spans="4:4" x14ac:dyDescent="0.4">
      <c r="D2856" s="10"/>
    </row>
    <row r="2857" spans="4:4" x14ac:dyDescent="0.4">
      <c r="D2857" s="10"/>
    </row>
    <row r="2858" spans="4:4" x14ac:dyDescent="0.4">
      <c r="D2858" s="10"/>
    </row>
    <row r="2859" spans="4:4" x14ac:dyDescent="0.4">
      <c r="D2859" s="10"/>
    </row>
    <row r="2860" spans="4:4" x14ac:dyDescent="0.4">
      <c r="D2860" s="10"/>
    </row>
    <row r="2861" spans="4:4" x14ac:dyDescent="0.4">
      <c r="D2861" s="10"/>
    </row>
    <row r="2862" spans="4:4" x14ac:dyDescent="0.4">
      <c r="D2862" s="10"/>
    </row>
    <row r="2863" spans="4:4" x14ac:dyDescent="0.4">
      <c r="D2863" s="10"/>
    </row>
    <row r="2864" spans="4:4" x14ac:dyDescent="0.4">
      <c r="D2864" s="10"/>
    </row>
    <row r="2865" spans="4:4" x14ac:dyDescent="0.4">
      <c r="D2865" s="10"/>
    </row>
    <row r="2866" spans="4:4" x14ac:dyDescent="0.4">
      <c r="D2866" s="10"/>
    </row>
    <row r="2867" spans="4:4" x14ac:dyDescent="0.4">
      <c r="D2867" s="10"/>
    </row>
    <row r="2868" spans="4:4" x14ac:dyDescent="0.4">
      <c r="D2868" s="10"/>
    </row>
    <row r="2869" spans="4:4" x14ac:dyDescent="0.4">
      <c r="D2869" s="10"/>
    </row>
    <row r="2870" spans="4:4" x14ac:dyDescent="0.4">
      <c r="D2870" s="10"/>
    </row>
    <row r="2871" spans="4:4" x14ac:dyDescent="0.4">
      <c r="D2871" s="10"/>
    </row>
    <row r="2872" spans="4:4" x14ac:dyDescent="0.4">
      <c r="D2872" s="10"/>
    </row>
    <row r="2873" spans="4:4" x14ac:dyDescent="0.4">
      <c r="D2873" s="10"/>
    </row>
    <row r="2874" spans="4:4" x14ac:dyDescent="0.4">
      <c r="D2874" s="10"/>
    </row>
    <row r="2875" spans="4:4" x14ac:dyDescent="0.4">
      <c r="D2875" s="10"/>
    </row>
    <row r="2876" spans="4:4" x14ac:dyDescent="0.4">
      <c r="D2876" s="10"/>
    </row>
    <row r="2877" spans="4:4" x14ac:dyDescent="0.4">
      <c r="D2877" s="10"/>
    </row>
    <row r="2878" spans="4:4" x14ac:dyDescent="0.4">
      <c r="D2878" s="10"/>
    </row>
    <row r="2879" spans="4:4" x14ac:dyDescent="0.4">
      <c r="D2879" s="10"/>
    </row>
    <row r="2880" spans="4:4" x14ac:dyDescent="0.4">
      <c r="D2880" s="10"/>
    </row>
    <row r="2881" spans="4:4" x14ac:dyDescent="0.4">
      <c r="D2881" s="10"/>
    </row>
    <row r="2882" spans="4:4" x14ac:dyDescent="0.4">
      <c r="D2882" s="10"/>
    </row>
    <row r="2883" spans="4:4" x14ac:dyDescent="0.4">
      <c r="D2883" s="10"/>
    </row>
    <row r="2884" spans="4:4" x14ac:dyDescent="0.4">
      <c r="D2884" s="10"/>
    </row>
    <row r="2885" spans="4:4" x14ac:dyDescent="0.4">
      <c r="D2885" s="10"/>
    </row>
    <row r="2886" spans="4:4" x14ac:dyDescent="0.4">
      <c r="D2886" s="10"/>
    </row>
    <row r="2887" spans="4:4" x14ac:dyDescent="0.4">
      <c r="D2887" s="10"/>
    </row>
    <row r="2888" spans="4:4" x14ac:dyDescent="0.4">
      <c r="D2888" s="10"/>
    </row>
    <row r="2889" spans="4:4" x14ac:dyDescent="0.4">
      <c r="D2889" s="10"/>
    </row>
    <row r="2890" spans="4:4" x14ac:dyDescent="0.4">
      <c r="D2890" s="10"/>
    </row>
    <row r="2891" spans="4:4" x14ac:dyDescent="0.4">
      <c r="D2891" s="10"/>
    </row>
    <row r="2892" spans="4:4" x14ac:dyDescent="0.4">
      <c r="D2892" s="10"/>
    </row>
    <row r="2893" spans="4:4" x14ac:dyDescent="0.4">
      <c r="D2893" s="10"/>
    </row>
    <row r="2894" spans="4:4" x14ac:dyDescent="0.4">
      <c r="D2894" s="10"/>
    </row>
    <row r="2895" spans="4:4" x14ac:dyDescent="0.4">
      <c r="D2895" s="10"/>
    </row>
    <row r="2896" spans="4:4" x14ac:dyDescent="0.4">
      <c r="D2896" s="10"/>
    </row>
    <row r="2897" spans="4:4" x14ac:dyDescent="0.4">
      <c r="D2897" s="10"/>
    </row>
    <row r="2898" spans="4:4" x14ac:dyDescent="0.4">
      <c r="D2898" s="10"/>
    </row>
    <row r="2899" spans="4:4" x14ac:dyDescent="0.4">
      <c r="D2899" s="10"/>
    </row>
    <row r="2900" spans="4:4" x14ac:dyDescent="0.4">
      <c r="D2900" s="10"/>
    </row>
    <row r="2901" spans="4:4" x14ac:dyDescent="0.4">
      <c r="D2901" s="10"/>
    </row>
    <row r="2902" spans="4:4" x14ac:dyDescent="0.4">
      <c r="D2902" s="10"/>
    </row>
    <row r="2903" spans="4:4" x14ac:dyDescent="0.4">
      <c r="D2903" s="10"/>
    </row>
    <row r="2904" spans="4:4" x14ac:dyDescent="0.4">
      <c r="D2904" s="10"/>
    </row>
    <row r="2905" spans="4:4" x14ac:dyDescent="0.4">
      <c r="D2905" s="10"/>
    </row>
    <row r="2906" spans="4:4" x14ac:dyDescent="0.4">
      <c r="D2906" s="10"/>
    </row>
    <row r="2907" spans="4:4" x14ac:dyDescent="0.4">
      <c r="D2907" s="10"/>
    </row>
    <row r="2908" spans="4:4" x14ac:dyDescent="0.4">
      <c r="D2908" s="10"/>
    </row>
    <row r="2909" spans="4:4" x14ac:dyDescent="0.4">
      <c r="D2909" s="10"/>
    </row>
    <row r="2910" spans="4:4" x14ac:dyDescent="0.4">
      <c r="D2910" s="10"/>
    </row>
    <row r="2911" spans="4:4" x14ac:dyDescent="0.4">
      <c r="D2911" s="10"/>
    </row>
    <row r="2912" spans="4:4" x14ac:dyDescent="0.4">
      <c r="D2912" s="10"/>
    </row>
    <row r="2913" spans="4:4" x14ac:dyDescent="0.4">
      <c r="D2913" s="10"/>
    </row>
    <row r="2914" spans="4:4" x14ac:dyDescent="0.4">
      <c r="D2914" s="10"/>
    </row>
    <row r="2915" spans="4:4" x14ac:dyDescent="0.4">
      <c r="D2915" s="10"/>
    </row>
    <row r="2916" spans="4:4" x14ac:dyDescent="0.4">
      <c r="D2916" s="10"/>
    </row>
    <row r="2917" spans="4:4" x14ac:dyDescent="0.4">
      <c r="D2917" s="10"/>
    </row>
    <row r="2918" spans="4:4" x14ac:dyDescent="0.4">
      <c r="D2918" s="10"/>
    </row>
    <row r="2919" spans="4:4" x14ac:dyDescent="0.4">
      <c r="D2919" s="10"/>
    </row>
    <row r="2920" spans="4:4" x14ac:dyDescent="0.4">
      <c r="D2920" s="10"/>
    </row>
    <row r="2921" spans="4:4" x14ac:dyDescent="0.4">
      <c r="D2921" s="10"/>
    </row>
    <row r="2922" spans="4:4" x14ac:dyDescent="0.4">
      <c r="D2922" s="10"/>
    </row>
    <row r="2923" spans="4:4" x14ac:dyDescent="0.4">
      <c r="D2923" s="10"/>
    </row>
    <row r="2924" spans="4:4" x14ac:dyDescent="0.4">
      <c r="D2924" s="10"/>
    </row>
    <row r="2925" spans="4:4" x14ac:dyDescent="0.4">
      <c r="D2925" s="10"/>
    </row>
    <row r="2926" spans="4:4" x14ac:dyDescent="0.4">
      <c r="D2926" s="10"/>
    </row>
    <row r="2927" spans="4:4" x14ac:dyDescent="0.4">
      <c r="D2927" s="10"/>
    </row>
    <row r="2928" spans="4:4" x14ac:dyDescent="0.4">
      <c r="D2928" s="10"/>
    </row>
    <row r="2929" spans="4:4" x14ac:dyDescent="0.4">
      <c r="D2929" s="10"/>
    </row>
    <row r="2930" spans="4:4" x14ac:dyDescent="0.4">
      <c r="D2930" s="10"/>
    </row>
    <row r="2931" spans="4:4" x14ac:dyDescent="0.4">
      <c r="D2931" s="10"/>
    </row>
    <row r="2932" spans="4:4" x14ac:dyDescent="0.4">
      <c r="D2932" s="10"/>
    </row>
    <row r="2933" spans="4:4" x14ac:dyDescent="0.4">
      <c r="D2933" s="10"/>
    </row>
    <row r="2934" spans="4:4" x14ac:dyDescent="0.4">
      <c r="D2934" s="10"/>
    </row>
    <row r="2935" spans="4:4" x14ac:dyDescent="0.4">
      <c r="D2935" s="10"/>
    </row>
    <row r="2936" spans="4:4" x14ac:dyDescent="0.4">
      <c r="D2936" s="10"/>
    </row>
    <row r="2937" spans="4:4" x14ac:dyDescent="0.4">
      <c r="D2937" s="10"/>
    </row>
    <row r="2938" spans="4:4" x14ac:dyDescent="0.4">
      <c r="D2938" s="10"/>
    </row>
    <row r="2939" spans="4:4" x14ac:dyDescent="0.4">
      <c r="D2939" s="10"/>
    </row>
    <row r="2940" spans="4:4" x14ac:dyDescent="0.4">
      <c r="D2940" s="10"/>
    </row>
    <row r="2941" spans="4:4" x14ac:dyDescent="0.4">
      <c r="D2941" s="10"/>
    </row>
    <row r="2942" spans="4:4" x14ac:dyDescent="0.4">
      <c r="D2942" s="10"/>
    </row>
    <row r="2943" spans="4:4" x14ac:dyDescent="0.4">
      <c r="D2943" s="10"/>
    </row>
    <row r="2944" spans="4:4" x14ac:dyDescent="0.4">
      <c r="D2944" s="10"/>
    </row>
    <row r="2945" spans="4:4" x14ac:dyDescent="0.4">
      <c r="D2945" s="10"/>
    </row>
    <row r="2946" spans="4:4" x14ac:dyDescent="0.4">
      <c r="D2946" s="10"/>
    </row>
    <row r="2947" spans="4:4" x14ac:dyDescent="0.4">
      <c r="D2947" s="10"/>
    </row>
    <row r="2948" spans="4:4" x14ac:dyDescent="0.4">
      <c r="D2948" s="10"/>
    </row>
    <row r="2949" spans="4:4" x14ac:dyDescent="0.4">
      <c r="D2949" s="10"/>
    </row>
    <row r="2950" spans="4:4" x14ac:dyDescent="0.4">
      <c r="D2950" s="10"/>
    </row>
    <row r="2951" spans="4:4" x14ac:dyDescent="0.4">
      <c r="D2951" s="10"/>
    </row>
    <row r="2952" spans="4:4" x14ac:dyDescent="0.4">
      <c r="D2952" s="10"/>
    </row>
    <row r="2953" spans="4:4" x14ac:dyDescent="0.4">
      <c r="D2953" s="10"/>
    </row>
    <row r="2954" spans="4:4" x14ac:dyDescent="0.4">
      <c r="D2954" s="10"/>
    </row>
    <row r="2955" spans="4:4" x14ac:dyDescent="0.4">
      <c r="D2955" s="10"/>
    </row>
    <row r="2956" spans="4:4" x14ac:dyDescent="0.4">
      <c r="D2956" s="10"/>
    </row>
    <row r="2957" spans="4:4" x14ac:dyDescent="0.4">
      <c r="D2957" s="10"/>
    </row>
    <row r="2958" spans="4:4" x14ac:dyDescent="0.4">
      <c r="D2958" s="10"/>
    </row>
    <row r="2959" spans="4:4" x14ac:dyDescent="0.4">
      <c r="D2959" s="10"/>
    </row>
    <row r="2960" spans="4:4" x14ac:dyDescent="0.4">
      <c r="D2960" s="10"/>
    </row>
    <row r="2961" spans="4:4" x14ac:dyDescent="0.4">
      <c r="D2961" s="10"/>
    </row>
    <row r="2962" spans="4:4" x14ac:dyDescent="0.4">
      <c r="D2962" s="10"/>
    </row>
    <row r="2963" spans="4:4" x14ac:dyDescent="0.4">
      <c r="D2963" s="10"/>
    </row>
    <row r="2964" spans="4:4" x14ac:dyDescent="0.4">
      <c r="D2964" s="10"/>
    </row>
    <row r="2965" spans="4:4" x14ac:dyDescent="0.4">
      <c r="D2965" s="10"/>
    </row>
    <row r="2966" spans="4:4" x14ac:dyDescent="0.4">
      <c r="D2966" s="10"/>
    </row>
    <row r="2967" spans="4:4" x14ac:dyDescent="0.4">
      <c r="D2967" s="10"/>
    </row>
    <row r="2968" spans="4:4" x14ac:dyDescent="0.4">
      <c r="D2968" s="10"/>
    </row>
    <row r="2969" spans="4:4" x14ac:dyDescent="0.4">
      <c r="D2969" s="10"/>
    </row>
    <row r="2970" spans="4:4" x14ac:dyDescent="0.4">
      <c r="D2970" s="10"/>
    </row>
    <row r="2971" spans="4:4" x14ac:dyDescent="0.4">
      <c r="D2971" s="10"/>
    </row>
    <row r="2972" spans="4:4" x14ac:dyDescent="0.4">
      <c r="D2972" s="10"/>
    </row>
    <row r="2973" spans="4:4" x14ac:dyDescent="0.4">
      <c r="D2973" s="10"/>
    </row>
    <row r="2974" spans="4:4" x14ac:dyDescent="0.4">
      <c r="D2974" s="10"/>
    </row>
    <row r="2975" spans="4:4" x14ac:dyDescent="0.4">
      <c r="D2975" s="10"/>
    </row>
    <row r="2976" spans="4:4" x14ac:dyDescent="0.4">
      <c r="D2976" s="10"/>
    </row>
    <row r="2977" spans="4:4" x14ac:dyDescent="0.4">
      <c r="D2977" s="10"/>
    </row>
    <row r="2978" spans="4:4" x14ac:dyDescent="0.4">
      <c r="D2978" s="10"/>
    </row>
    <row r="2979" spans="4:4" x14ac:dyDescent="0.4">
      <c r="D2979" s="10"/>
    </row>
    <row r="2980" spans="4:4" x14ac:dyDescent="0.4">
      <c r="D2980" s="10"/>
    </row>
    <row r="2981" spans="4:4" x14ac:dyDescent="0.4">
      <c r="D2981" s="10"/>
    </row>
    <row r="2982" spans="4:4" x14ac:dyDescent="0.4">
      <c r="D2982" s="10"/>
    </row>
    <row r="2983" spans="4:4" x14ac:dyDescent="0.4">
      <c r="D2983" s="10"/>
    </row>
    <row r="2984" spans="4:4" x14ac:dyDescent="0.4">
      <c r="D2984" s="10"/>
    </row>
    <row r="2985" spans="4:4" x14ac:dyDescent="0.4">
      <c r="D2985" s="10"/>
    </row>
    <row r="2986" spans="4:4" x14ac:dyDescent="0.4">
      <c r="D2986" s="10"/>
    </row>
    <row r="2987" spans="4:4" x14ac:dyDescent="0.4">
      <c r="D2987" s="10"/>
    </row>
    <row r="2988" spans="4:4" x14ac:dyDescent="0.4">
      <c r="D2988" s="10"/>
    </row>
    <row r="2989" spans="4:4" x14ac:dyDescent="0.4">
      <c r="D2989" s="10"/>
    </row>
    <row r="2990" spans="4:4" x14ac:dyDescent="0.4">
      <c r="D2990" s="10"/>
    </row>
    <row r="2991" spans="4:4" x14ac:dyDescent="0.4">
      <c r="D2991" s="10"/>
    </row>
    <row r="2992" spans="4:4" x14ac:dyDescent="0.4">
      <c r="D2992" s="10"/>
    </row>
    <row r="2993" spans="4:4" x14ac:dyDescent="0.4">
      <c r="D2993" s="10"/>
    </row>
    <row r="2994" spans="4:4" x14ac:dyDescent="0.4">
      <c r="D2994" s="10"/>
    </row>
    <row r="2995" spans="4:4" x14ac:dyDescent="0.4">
      <c r="D2995" s="10"/>
    </row>
    <row r="2996" spans="4:4" x14ac:dyDescent="0.4">
      <c r="D2996" s="10"/>
    </row>
    <row r="2997" spans="4:4" x14ac:dyDescent="0.4">
      <c r="D2997" s="10"/>
    </row>
    <row r="2998" spans="4:4" x14ac:dyDescent="0.4">
      <c r="D2998" s="10"/>
    </row>
    <row r="2999" spans="4:4" x14ac:dyDescent="0.4">
      <c r="D2999" s="10"/>
    </row>
    <row r="3000" spans="4:4" x14ac:dyDescent="0.4">
      <c r="D3000" s="10"/>
    </row>
    <row r="3001" spans="4:4" x14ac:dyDescent="0.4">
      <c r="D3001" s="10"/>
    </row>
    <row r="3002" spans="4:4" x14ac:dyDescent="0.4">
      <c r="D3002" s="10"/>
    </row>
    <row r="3003" spans="4:4" x14ac:dyDescent="0.4">
      <c r="D3003" s="10"/>
    </row>
    <row r="3004" spans="4:4" x14ac:dyDescent="0.4">
      <c r="D3004" s="10"/>
    </row>
    <row r="3005" spans="4:4" x14ac:dyDescent="0.4">
      <c r="D3005" s="10"/>
    </row>
    <row r="3006" spans="4:4" x14ac:dyDescent="0.4">
      <c r="D3006" s="10"/>
    </row>
    <row r="3007" spans="4:4" x14ac:dyDescent="0.4">
      <c r="D3007" s="10"/>
    </row>
    <row r="3008" spans="4:4" x14ac:dyDescent="0.4">
      <c r="D3008" s="10"/>
    </row>
    <row r="3009" spans="4:4" x14ac:dyDescent="0.4">
      <c r="D3009" s="10"/>
    </row>
    <row r="3010" spans="4:4" x14ac:dyDescent="0.4">
      <c r="D3010" s="10"/>
    </row>
    <row r="3011" spans="4:4" x14ac:dyDescent="0.4">
      <c r="D3011" s="10"/>
    </row>
    <row r="3012" spans="4:4" x14ac:dyDescent="0.4">
      <c r="D3012" s="10"/>
    </row>
    <row r="3013" spans="4:4" x14ac:dyDescent="0.4">
      <c r="D3013" s="10"/>
    </row>
    <row r="3014" spans="4:4" x14ac:dyDescent="0.4">
      <c r="D3014" s="10"/>
    </row>
    <row r="3015" spans="4:4" x14ac:dyDescent="0.4">
      <c r="D3015" s="10"/>
    </row>
    <row r="3016" spans="4:4" x14ac:dyDescent="0.4">
      <c r="D3016" s="10"/>
    </row>
    <row r="3017" spans="4:4" x14ac:dyDescent="0.4">
      <c r="D3017" s="10"/>
    </row>
    <row r="3018" spans="4:4" x14ac:dyDescent="0.4">
      <c r="D3018" s="10"/>
    </row>
    <row r="3019" spans="4:4" x14ac:dyDescent="0.4">
      <c r="D3019" s="10"/>
    </row>
    <row r="3020" spans="4:4" x14ac:dyDescent="0.4">
      <c r="D3020" s="10"/>
    </row>
    <row r="3021" spans="4:4" x14ac:dyDescent="0.4">
      <c r="D3021" s="10"/>
    </row>
    <row r="3022" spans="4:4" x14ac:dyDescent="0.4">
      <c r="D3022" s="10"/>
    </row>
    <row r="3023" spans="4:4" x14ac:dyDescent="0.4">
      <c r="D3023" s="10"/>
    </row>
    <row r="3024" spans="4:4" x14ac:dyDescent="0.4">
      <c r="D3024" s="10"/>
    </row>
    <row r="3025" spans="4:4" x14ac:dyDescent="0.4">
      <c r="D3025" s="10"/>
    </row>
    <row r="3026" spans="4:4" x14ac:dyDescent="0.4">
      <c r="D3026" s="10"/>
    </row>
    <row r="3027" spans="4:4" x14ac:dyDescent="0.4">
      <c r="D3027" s="10"/>
    </row>
    <row r="3028" spans="4:4" x14ac:dyDescent="0.4">
      <c r="D3028" s="10"/>
    </row>
    <row r="3029" spans="4:4" x14ac:dyDescent="0.4">
      <c r="D3029" s="10"/>
    </row>
    <row r="3030" spans="4:4" x14ac:dyDescent="0.4">
      <c r="D3030" s="10"/>
    </row>
    <row r="3031" spans="4:4" x14ac:dyDescent="0.4">
      <c r="D3031" s="10"/>
    </row>
    <row r="3032" spans="4:4" x14ac:dyDescent="0.4">
      <c r="D3032" s="10"/>
    </row>
    <row r="3033" spans="4:4" x14ac:dyDescent="0.4">
      <c r="D3033" s="10"/>
    </row>
    <row r="3034" spans="4:4" x14ac:dyDescent="0.4">
      <c r="D3034" s="10"/>
    </row>
    <row r="3035" spans="4:4" x14ac:dyDescent="0.4">
      <c r="D3035" s="10"/>
    </row>
    <row r="3036" spans="4:4" x14ac:dyDescent="0.4">
      <c r="D3036" s="10"/>
    </row>
    <row r="3037" spans="4:4" x14ac:dyDescent="0.4">
      <c r="D3037" s="10"/>
    </row>
    <row r="3038" spans="4:4" x14ac:dyDescent="0.4">
      <c r="D3038" s="10"/>
    </row>
    <row r="3039" spans="4:4" x14ac:dyDescent="0.4">
      <c r="D3039" s="10"/>
    </row>
    <row r="3040" spans="4:4" x14ac:dyDescent="0.4">
      <c r="D3040" s="10"/>
    </row>
    <row r="3041" spans="4:4" x14ac:dyDescent="0.4">
      <c r="D3041" s="10"/>
    </row>
    <row r="3042" spans="4:4" x14ac:dyDescent="0.4">
      <c r="D3042" s="10"/>
    </row>
    <row r="3043" spans="4:4" x14ac:dyDescent="0.4">
      <c r="D3043" s="10"/>
    </row>
    <row r="3044" spans="4:4" x14ac:dyDescent="0.4">
      <c r="D3044" s="10"/>
    </row>
    <row r="3045" spans="4:4" x14ac:dyDescent="0.4">
      <c r="D3045" s="10"/>
    </row>
    <row r="3046" spans="4:4" x14ac:dyDescent="0.4">
      <c r="D3046" s="10"/>
    </row>
    <row r="3047" spans="4:4" x14ac:dyDescent="0.4">
      <c r="D3047" s="10"/>
    </row>
    <row r="3048" spans="4:4" x14ac:dyDescent="0.4">
      <c r="D3048" s="10"/>
    </row>
    <row r="3049" spans="4:4" x14ac:dyDescent="0.4">
      <c r="D3049" s="10"/>
    </row>
    <row r="3050" spans="4:4" x14ac:dyDescent="0.4">
      <c r="D3050" s="10"/>
    </row>
    <row r="3051" spans="4:4" x14ac:dyDescent="0.4">
      <c r="D3051" s="10"/>
    </row>
    <row r="3052" spans="4:4" x14ac:dyDescent="0.4">
      <c r="D3052" s="10"/>
    </row>
    <row r="3053" spans="4:4" x14ac:dyDescent="0.4">
      <c r="D3053" s="10"/>
    </row>
    <row r="3054" spans="4:4" x14ac:dyDescent="0.4">
      <c r="D3054" s="10"/>
    </row>
    <row r="3055" spans="4:4" x14ac:dyDescent="0.4">
      <c r="D3055" s="10"/>
    </row>
    <row r="3056" spans="4:4" x14ac:dyDescent="0.4">
      <c r="D3056" s="10"/>
    </row>
    <row r="3057" spans="4:4" x14ac:dyDescent="0.4">
      <c r="D3057" s="10"/>
    </row>
    <row r="3058" spans="4:4" x14ac:dyDescent="0.4">
      <c r="D3058" s="10"/>
    </row>
    <row r="3059" spans="4:4" x14ac:dyDescent="0.4">
      <c r="D3059" s="10"/>
    </row>
    <row r="3060" spans="4:4" x14ac:dyDescent="0.4">
      <c r="D3060" s="10"/>
    </row>
    <row r="3061" spans="4:4" x14ac:dyDescent="0.4">
      <c r="D3061" s="10"/>
    </row>
    <row r="3062" spans="4:4" x14ac:dyDescent="0.4">
      <c r="D3062" s="10"/>
    </row>
    <row r="3063" spans="4:4" x14ac:dyDescent="0.4">
      <c r="D3063" s="10"/>
    </row>
    <row r="3064" spans="4:4" x14ac:dyDescent="0.4">
      <c r="D3064" s="10"/>
    </row>
    <row r="3065" spans="4:4" x14ac:dyDescent="0.4">
      <c r="D3065" s="10"/>
    </row>
    <row r="3066" spans="4:4" x14ac:dyDescent="0.4">
      <c r="D3066" s="10"/>
    </row>
    <row r="3067" spans="4:4" x14ac:dyDescent="0.4">
      <c r="D3067" s="10"/>
    </row>
    <row r="3068" spans="4:4" x14ac:dyDescent="0.4">
      <c r="D3068" s="10"/>
    </row>
    <row r="3069" spans="4:4" x14ac:dyDescent="0.4">
      <c r="D3069" s="10"/>
    </row>
    <row r="3070" spans="4:4" x14ac:dyDescent="0.4">
      <c r="D3070" s="10"/>
    </row>
    <row r="3071" spans="4:4" x14ac:dyDescent="0.4">
      <c r="D3071" s="10"/>
    </row>
    <row r="3072" spans="4:4" x14ac:dyDescent="0.4">
      <c r="D3072" s="10"/>
    </row>
    <row r="3073" spans="4:4" x14ac:dyDescent="0.4">
      <c r="D3073" s="10"/>
    </row>
    <row r="3074" spans="4:4" x14ac:dyDescent="0.4">
      <c r="D3074" s="10"/>
    </row>
    <row r="3075" spans="4:4" x14ac:dyDescent="0.4">
      <c r="D3075" s="10"/>
    </row>
    <row r="3076" spans="4:4" x14ac:dyDescent="0.4">
      <c r="D3076" s="10"/>
    </row>
    <row r="3077" spans="4:4" x14ac:dyDescent="0.4">
      <c r="D3077" s="10"/>
    </row>
    <row r="3078" spans="4:4" x14ac:dyDescent="0.4">
      <c r="D3078" s="10"/>
    </row>
    <row r="3079" spans="4:4" x14ac:dyDescent="0.4">
      <c r="D3079" s="10"/>
    </row>
    <row r="3080" spans="4:4" x14ac:dyDescent="0.4">
      <c r="D3080" s="10"/>
    </row>
    <row r="3081" spans="4:4" x14ac:dyDescent="0.4">
      <c r="D3081" s="10"/>
    </row>
    <row r="3082" spans="4:4" x14ac:dyDescent="0.4">
      <c r="D3082" s="10"/>
    </row>
    <row r="3083" spans="4:4" x14ac:dyDescent="0.4">
      <c r="D3083" s="10"/>
    </row>
    <row r="3084" spans="4:4" x14ac:dyDescent="0.4">
      <c r="D3084" s="10"/>
    </row>
    <row r="3085" spans="4:4" x14ac:dyDescent="0.4">
      <c r="D3085" s="10"/>
    </row>
    <row r="3086" spans="4:4" x14ac:dyDescent="0.4">
      <c r="D3086" s="10"/>
    </row>
    <row r="3087" spans="4:4" x14ac:dyDescent="0.4">
      <c r="D3087" s="10"/>
    </row>
    <row r="3088" spans="4:4" x14ac:dyDescent="0.4">
      <c r="D3088" s="10"/>
    </row>
    <row r="3089" spans="4:4" x14ac:dyDescent="0.4">
      <c r="D3089" s="10"/>
    </row>
    <row r="3090" spans="4:4" x14ac:dyDescent="0.4">
      <c r="D3090" s="10"/>
    </row>
    <row r="3091" spans="4:4" x14ac:dyDescent="0.4">
      <c r="D3091" s="10"/>
    </row>
    <row r="3092" spans="4:4" x14ac:dyDescent="0.4">
      <c r="D3092" s="10"/>
    </row>
    <row r="3093" spans="4:4" x14ac:dyDescent="0.4">
      <c r="D3093" s="10"/>
    </row>
    <row r="3094" spans="4:4" x14ac:dyDescent="0.4">
      <c r="D3094" s="10"/>
    </row>
    <row r="3095" spans="4:4" x14ac:dyDescent="0.4">
      <c r="D3095" s="10"/>
    </row>
    <row r="3096" spans="4:4" x14ac:dyDescent="0.4">
      <c r="D3096" s="10"/>
    </row>
    <row r="3097" spans="4:4" x14ac:dyDescent="0.4">
      <c r="D3097" s="10"/>
    </row>
    <row r="3098" spans="4:4" x14ac:dyDescent="0.4">
      <c r="D3098" s="10"/>
    </row>
    <row r="3099" spans="4:4" x14ac:dyDescent="0.4">
      <c r="D3099" s="10"/>
    </row>
    <row r="3100" spans="4:4" x14ac:dyDescent="0.4">
      <c r="D3100" s="10"/>
    </row>
    <row r="3101" spans="4:4" x14ac:dyDescent="0.4">
      <c r="D3101" s="10"/>
    </row>
    <row r="3102" spans="4:4" x14ac:dyDescent="0.4">
      <c r="D3102" s="10"/>
    </row>
    <row r="3103" spans="4:4" x14ac:dyDescent="0.4">
      <c r="D3103" s="10"/>
    </row>
    <row r="3104" spans="4:4" x14ac:dyDescent="0.4">
      <c r="D3104" s="10"/>
    </row>
    <row r="3105" spans="4:4" x14ac:dyDescent="0.4">
      <c r="D3105" s="10"/>
    </row>
    <row r="3106" spans="4:4" x14ac:dyDescent="0.4">
      <c r="D3106" s="10"/>
    </row>
    <row r="3107" spans="4:4" x14ac:dyDescent="0.4">
      <c r="D3107" s="10"/>
    </row>
    <row r="3108" spans="4:4" x14ac:dyDescent="0.4">
      <c r="D3108" s="10"/>
    </row>
    <row r="3109" spans="4:4" x14ac:dyDescent="0.4">
      <c r="D3109" s="10"/>
    </row>
    <row r="3110" spans="4:4" x14ac:dyDescent="0.4">
      <c r="D3110" s="10"/>
    </row>
    <row r="3111" spans="4:4" x14ac:dyDescent="0.4">
      <c r="D3111" s="10"/>
    </row>
    <row r="3112" spans="4:4" x14ac:dyDescent="0.4">
      <c r="D3112" s="10"/>
    </row>
    <row r="3113" spans="4:4" x14ac:dyDescent="0.4">
      <c r="D3113" s="10"/>
    </row>
    <row r="3114" spans="4:4" x14ac:dyDescent="0.4">
      <c r="D3114" s="10"/>
    </row>
    <row r="3115" spans="4:4" x14ac:dyDescent="0.4">
      <c r="D3115" s="10"/>
    </row>
    <row r="3116" spans="4:4" x14ac:dyDescent="0.4">
      <c r="D3116" s="10"/>
    </row>
    <row r="3117" spans="4:4" x14ac:dyDescent="0.4">
      <c r="D3117" s="10"/>
    </row>
    <row r="3118" spans="4:4" x14ac:dyDescent="0.4">
      <c r="D3118" s="10"/>
    </row>
    <row r="3119" spans="4:4" x14ac:dyDescent="0.4">
      <c r="D3119" s="10"/>
    </row>
    <row r="3120" spans="4:4" x14ac:dyDescent="0.4">
      <c r="D3120" s="10"/>
    </row>
    <row r="3121" spans="4:4" x14ac:dyDescent="0.4">
      <c r="D3121" s="10"/>
    </row>
    <row r="3122" spans="4:4" x14ac:dyDescent="0.4">
      <c r="D3122" s="10"/>
    </row>
    <row r="3123" spans="4:4" x14ac:dyDescent="0.4">
      <c r="D3123" s="10"/>
    </row>
    <row r="3124" spans="4:4" x14ac:dyDescent="0.4">
      <c r="D3124" s="10"/>
    </row>
    <row r="3125" spans="4:4" x14ac:dyDescent="0.4">
      <c r="D3125" s="10"/>
    </row>
    <row r="3126" spans="4:4" x14ac:dyDescent="0.4">
      <c r="D3126" s="10"/>
    </row>
    <row r="3127" spans="4:4" x14ac:dyDescent="0.4">
      <c r="D3127" s="10"/>
    </row>
    <row r="3128" spans="4:4" x14ac:dyDescent="0.4">
      <c r="D3128" s="10"/>
    </row>
    <row r="3129" spans="4:4" x14ac:dyDescent="0.4">
      <c r="D3129" s="10"/>
    </row>
    <row r="3130" spans="4:4" x14ac:dyDescent="0.4">
      <c r="D3130" s="10"/>
    </row>
    <row r="3131" spans="4:4" x14ac:dyDescent="0.4">
      <c r="D3131" s="10"/>
    </row>
    <row r="3132" spans="4:4" x14ac:dyDescent="0.4">
      <c r="D3132" s="10"/>
    </row>
    <row r="3133" spans="4:4" x14ac:dyDescent="0.4">
      <c r="D3133" s="10"/>
    </row>
    <row r="3134" spans="4:4" x14ac:dyDescent="0.4">
      <c r="D3134" s="10"/>
    </row>
    <row r="3135" spans="4:4" x14ac:dyDescent="0.4">
      <c r="D3135" s="10"/>
    </row>
    <row r="3136" spans="4:4" x14ac:dyDescent="0.4">
      <c r="D3136" s="10"/>
    </row>
    <row r="3137" spans="4:4" x14ac:dyDescent="0.4">
      <c r="D3137" s="10"/>
    </row>
    <row r="3138" spans="4:4" x14ac:dyDescent="0.4">
      <c r="D3138" s="10"/>
    </row>
    <row r="3139" spans="4:4" x14ac:dyDescent="0.4">
      <c r="D3139" s="10"/>
    </row>
    <row r="3140" spans="4:4" x14ac:dyDescent="0.4">
      <c r="D3140" s="10"/>
    </row>
    <row r="3141" spans="4:4" x14ac:dyDescent="0.4">
      <c r="D3141" s="10"/>
    </row>
    <row r="3142" spans="4:4" x14ac:dyDescent="0.4">
      <c r="D3142" s="10"/>
    </row>
    <row r="3143" spans="4:4" x14ac:dyDescent="0.4">
      <c r="D3143" s="10"/>
    </row>
    <row r="3144" spans="4:4" x14ac:dyDescent="0.4">
      <c r="D3144" s="10"/>
    </row>
    <row r="3145" spans="4:4" x14ac:dyDescent="0.4">
      <c r="D3145" s="10"/>
    </row>
    <row r="3146" spans="4:4" x14ac:dyDescent="0.4">
      <c r="D3146" s="10"/>
    </row>
    <row r="3147" spans="4:4" x14ac:dyDescent="0.4">
      <c r="D3147" s="10"/>
    </row>
    <row r="3148" spans="4:4" x14ac:dyDescent="0.4">
      <c r="D3148" s="10"/>
    </row>
    <row r="3149" spans="4:4" x14ac:dyDescent="0.4">
      <c r="D3149" s="10"/>
    </row>
    <row r="3150" spans="4:4" x14ac:dyDescent="0.4">
      <c r="D3150" s="10"/>
    </row>
    <row r="3151" spans="4:4" x14ac:dyDescent="0.4">
      <c r="D3151" s="10"/>
    </row>
    <row r="3152" spans="4:4" x14ac:dyDescent="0.4">
      <c r="D3152" s="10"/>
    </row>
    <row r="3153" spans="4:4" x14ac:dyDescent="0.4">
      <c r="D3153" s="10"/>
    </row>
    <row r="3154" spans="4:4" x14ac:dyDescent="0.4">
      <c r="D3154" s="10"/>
    </row>
    <row r="3155" spans="4:4" x14ac:dyDescent="0.4">
      <c r="D3155" s="10"/>
    </row>
    <row r="3156" spans="4:4" x14ac:dyDescent="0.4">
      <c r="D3156" s="10"/>
    </row>
    <row r="3157" spans="4:4" x14ac:dyDescent="0.4">
      <c r="D3157" s="10"/>
    </row>
    <row r="3158" spans="4:4" x14ac:dyDescent="0.4">
      <c r="D3158" s="10"/>
    </row>
    <row r="3159" spans="4:4" x14ac:dyDescent="0.4">
      <c r="D3159" s="10"/>
    </row>
    <row r="3160" spans="4:4" x14ac:dyDescent="0.4">
      <c r="D3160" s="10"/>
    </row>
    <row r="3161" spans="4:4" x14ac:dyDescent="0.4">
      <c r="D3161" s="10"/>
    </row>
    <row r="3162" spans="4:4" x14ac:dyDescent="0.4">
      <c r="D3162" s="10"/>
    </row>
    <row r="3163" spans="4:4" x14ac:dyDescent="0.4">
      <c r="D3163" s="10"/>
    </row>
    <row r="3164" spans="4:4" x14ac:dyDescent="0.4">
      <c r="D3164" s="10"/>
    </row>
    <row r="3165" spans="4:4" x14ac:dyDescent="0.4">
      <c r="D3165" s="10"/>
    </row>
    <row r="3166" spans="4:4" x14ac:dyDescent="0.4">
      <c r="D3166" s="10"/>
    </row>
    <row r="3167" spans="4:4" x14ac:dyDescent="0.4">
      <c r="D3167" s="10"/>
    </row>
    <row r="3168" spans="4:4" x14ac:dyDescent="0.4">
      <c r="D3168" s="10"/>
    </row>
    <row r="3169" spans="4:4" x14ac:dyDescent="0.4">
      <c r="D3169" s="10"/>
    </row>
    <row r="3170" spans="4:4" x14ac:dyDescent="0.4">
      <c r="D3170" s="10"/>
    </row>
    <row r="3171" spans="4:4" x14ac:dyDescent="0.4">
      <c r="D3171" s="10"/>
    </row>
    <row r="3172" spans="4:4" x14ac:dyDescent="0.4">
      <c r="D3172" s="10"/>
    </row>
    <row r="3173" spans="4:4" x14ac:dyDescent="0.4">
      <c r="D3173" s="10"/>
    </row>
    <row r="3174" spans="4:4" x14ac:dyDescent="0.4">
      <c r="D3174" s="10"/>
    </row>
    <row r="3175" spans="4:4" x14ac:dyDescent="0.4">
      <c r="D3175" s="10"/>
    </row>
    <row r="3176" spans="4:4" x14ac:dyDescent="0.4">
      <c r="D3176" s="10"/>
    </row>
    <row r="3177" spans="4:4" x14ac:dyDescent="0.4">
      <c r="D3177" s="10"/>
    </row>
    <row r="3178" spans="4:4" x14ac:dyDescent="0.4">
      <c r="D3178" s="10"/>
    </row>
    <row r="3179" spans="4:4" x14ac:dyDescent="0.4">
      <c r="D3179" s="10"/>
    </row>
    <row r="3180" spans="4:4" x14ac:dyDescent="0.4">
      <c r="D3180" s="10"/>
    </row>
    <row r="3181" spans="4:4" x14ac:dyDescent="0.4">
      <c r="D3181" s="10"/>
    </row>
    <row r="3182" spans="4:4" x14ac:dyDescent="0.4">
      <c r="D3182" s="10"/>
    </row>
    <row r="3183" spans="4:4" x14ac:dyDescent="0.4">
      <c r="D3183" s="10"/>
    </row>
    <row r="3184" spans="4:4" x14ac:dyDescent="0.4">
      <c r="D3184" s="10"/>
    </row>
    <row r="3185" spans="4:4" x14ac:dyDescent="0.4">
      <c r="D3185" s="10"/>
    </row>
    <row r="3186" spans="4:4" x14ac:dyDescent="0.4">
      <c r="D3186" s="10"/>
    </row>
    <row r="3187" spans="4:4" x14ac:dyDescent="0.4">
      <c r="D3187" s="10"/>
    </row>
    <row r="3188" spans="4:4" x14ac:dyDescent="0.4">
      <c r="D3188" s="10"/>
    </row>
    <row r="3189" spans="4:4" x14ac:dyDescent="0.4">
      <c r="D3189" s="10"/>
    </row>
    <row r="3190" spans="4:4" x14ac:dyDescent="0.4">
      <c r="D3190" s="10"/>
    </row>
    <row r="3191" spans="4:4" x14ac:dyDescent="0.4">
      <c r="D3191" s="10"/>
    </row>
    <row r="3192" spans="4:4" x14ac:dyDescent="0.4">
      <c r="D3192" s="10"/>
    </row>
    <row r="3193" spans="4:4" x14ac:dyDescent="0.4">
      <c r="D3193" s="10"/>
    </row>
    <row r="3194" spans="4:4" x14ac:dyDescent="0.4">
      <c r="D3194" s="10"/>
    </row>
    <row r="3195" spans="4:4" x14ac:dyDescent="0.4">
      <c r="D3195" s="10"/>
    </row>
    <row r="3196" spans="4:4" x14ac:dyDescent="0.4">
      <c r="D3196" s="10"/>
    </row>
    <row r="3197" spans="4:4" x14ac:dyDescent="0.4">
      <c r="D3197" s="10"/>
    </row>
    <row r="3198" spans="4:4" x14ac:dyDescent="0.4">
      <c r="D3198" s="10"/>
    </row>
    <row r="3199" spans="4:4" x14ac:dyDescent="0.4">
      <c r="D3199" s="10"/>
    </row>
    <row r="3200" spans="4:4" x14ac:dyDescent="0.4">
      <c r="D3200" s="10"/>
    </row>
    <row r="3201" spans="4:4" x14ac:dyDescent="0.4">
      <c r="D3201" s="10"/>
    </row>
    <row r="3202" spans="4:4" x14ac:dyDescent="0.4">
      <c r="D3202" s="10"/>
    </row>
    <row r="3203" spans="4:4" x14ac:dyDescent="0.4">
      <c r="D3203" s="10"/>
    </row>
    <row r="3204" spans="4:4" x14ac:dyDescent="0.4">
      <c r="D3204" s="10"/>
    </row>
    <row r="3205" spans="4:4" x14ac:dyDescent="0.4">
      <c r="D3205" s="10"/>
    </row>
    <row r="3206" spans="4:4" x14ac:dyDescent="0.4">
      <c r="D3206" s="10"/>
    </row>
    <row r="3207" spans="4:4" x14ac:dyDescent="0.4">
      <c r="D3207" s="10"/>
    </row>
    <row r="3208" spans="4:4" x14ac:dyDescent="0.4">
      <c r="D3208" s="10"/>
    </row>
    <row r="3209" spans="4:4" x14ac:dyDescent="0.4">
      <c r="D3209" s="10"/>
    </row>
    <row r="3210" spans="4:4" x14ac:dyDescent="0.4">
      <c r="D3210" s="10"/>
    </row>
    <row r="3211" spans="4:4" x14ac:dyDescent="0.4">
      <c r="D3211" s="10"/>
    </row>
    <row r="3212" spans="4:4" x14ac:dyDescent="0.4">
      <c r="D3212" s="10"/>
    </row>
    <row r="3213" spans="4:4" x14ac:dyDescent="0.4">
      <c r="D3213" s="10"/>
    </row>
    <row r="3214" spans="4:4" x14ac:dyDescent="0.4">
      <c r="D3214" s="10"/>
    </row>
    <row r="3215" spans="4:4" x14ac:dyDescent="0.4">
      <c r="D3215" s="10"/>
    </row>
    <row r="3216" spans="4:4" x14ac:dyDescent="0.4">
      <c r="D3216" s="10"/>
    </row>
    <row r="3217" spans="4:4" x14ac:dyDescent="0.4">
      <c r="D3217" s="10"/>
    </row>
    <row r="3218" spans="4:4" x14ac:dyDescent="0.4">
      <c r="D3218" s="10"/>
    </row>
    <row r="3219" spans="4:4" x14ac:dyDescent="0.4">
      <c r="D3219" s="10"/>
    </row>
    <row r="3220" spans="4:4" x14ac:dyDescent="0.4">
      <c r="D3220" s="10"/>
    </row>
    <row r="3221" spans="4:4" x14ac:dyDescent="0.4">
      <c r="D3221" s="10"/>
    </row>
    <row r="3222" spans="4:4" x14ac:dyDescent="0.4">
      <c r="D3222" s="10"/>
    </row>
    <row r="3223" spans="4:4" x14ac:dyDescent="0.4">
      <c r="D3223" s="10"/>
    </row>
    <row r="3224" spans="4:4" x14ac:dyDescent="0.4">
      <c r="D3224" s="10"/>
    </row>
    <row r="3225" spans="4:4" x14ac:dyDescent="0.4">
      <c r="D3225" s="10"/>
    </row>
    <row r="3226" spans="4:4" x14ac:dyDescent="0.4">
      <c r="D3226" s="10"/>
    </row>
    <row r="3227" spans="4:4" x14ac:dyDescent="0.4">
      <c r="D3227" s="10"/>
    </row>
    <row r="3228" spans="4:4" x14ac:dyDescent="0.4">
      <c r="D3228" s="10"/>
    </row>
    <row r="3229" spans="4:4" x14ac:dyDescent="0.4">
      <c r="D3229" s="10"/>
    </row>
    <row r="3230" spans="4:4" x14ac:dyDescent="0.4">
      <c r="D3230" s="10"/>
    </row>
    <row r="3231" spans="4:4" x14ac:dyDescent="0.4">
      <c r="D3231" s="10"/>
    </row>
    <row r="3232" spans="4:4" x14ac:dyDescent="0.4">
      <c r="D3232" s="10"/>
    </row>
    <row r="3233" spans="4:4" x14ac:dyDescent="0.4">
      <c r="D3233" s="10"/>
    </row>
    <row r="3234" spans="4:4" x14ac:dyDescent="0.4">
      <c r="D3234" s="10"/>
    </row>
    <row r="3235" spans="4:4" x14ac:dyDescent="0.4">
      <c r="D3235" s="10"/>
    </row>
    <row r="3236" spans="4:4" x14ac:dyDescent="0.4">
      <c r="D3236" s="10"/>
    </row>
    <row r="3237" spans="4:4" x14ac:dyDescent="0.4">
      <c r="D3237" s="10"/>
    </row>
    <row r="3238" spans="4:4" x14ac:dyDescent="0.4">
      <c r="D3238" s="10"/>
    </row>
    <row r="3239" spans="4:4" x14ac:dyDescent="0.4">
      <c r="D3239" s="10"/>
    </row>
    <row r="3240" spans="4:4" x14ac:dyDescent="0.4">
      <c r="D3240" s="10"/>
    </row>
    <row r="3241" spans="4:4" x14ac:dyDescent="0.4">
      <c r="D3241" s="10"/>
    </row>
    <row r="3242" spans="4:4" x14ac:dyDescent="0.4">
      <c r="D3242" s="10"/>
    </row>
    <row r="3243" spans="4:4" x14ac:dyDescent="0.4">
      <c r="D3243" s="10"/>
    </row>
    <row r="3244" spans="4:4" x14ac:dyDescent="0.4">
      <c r="D3244" s="10"/>
    </row>
    <row r="3245" spans="4:4" x14ac:dyDescent="0.4">
      <c r="D3245" s="10"/>
    </row>
    <row r="3246" spans="4:4" x14ac:dyDescent="0.4">
      <c r="D3246" s="10"/>
    </row>
    <row r="3247" spans="4:4" x14ac:dyDescent="0.4">
      <c r="D3247" s="10"/>
    </row>
    <row r="3248" spans="4:4" x14ac:dyDescent="0.4">
      <c r="D3248" s="10"/>
    </row>
    <row r="3249" spans="4:4" x14ac:dyDescent="0.4">
      <c r="D3249" s="10"/>
    </row>
    <row r="3250" spans="4:4" x14ac:dyDescent="0.4">
      <c r="D3250" s="10"/>
    </row>
    <row r="3251" spans="4:4" x14ac:dyDescent="0.4">
      <c r="D3251" s="10"/>
    </row>
    <row r="3252" spans="4:4" x14ac:dyDescent="0.4">
      <c r="D3252" s="10"/>
    </row>
    <row r="3253" spans="4:4" x14ac:dyDescent="0.4">
      <c r="D3253" s="10"/>
    </row>
    <row r="3254" spans="4:4" x14ac:dyDescent="0.4">
      <c r="D3254" s="10"/>
    </row>
    <row r="3255" spans="4:4" x14ac:dyDescent="0.4">
      <c r="D3255" s="10"/>
    </row>
    <row r="3256" spans="4:4" x14ac:dyDescent="0.4">
      <c r="D3256" s="10"/>
    </row>
    <row r="3257" spans="4:4" x14ac:dyDescent="0.4">
      <c r="D3257" s="10"/>
    </row>
    <row r="3258" spans="4:4" x14ac:dyDescent="0.4">
      <c r="D3258" s="10"/>
    </row>
    <row r="3259" spans="4:4" x14ac:dyDescent="0.4">
      <c r="D3259" s="10"/>
    </row>
    <row r="3260" spans="4:4" x14ac:dyDescent="0.4">
      <c r="D3260" s="10"/>
    </row>
    <row r="3261" spans="4:4" x14ac:dyDescent="0.4">
      <c r="D3261" s="10"/>
    </row>
    <row r="3262" spans="4:4" x14ac:dyDescent="0.4">
      <c r="D3262" s="10"/>
    </row>
    <row r="3263" spans="4:4" x14ac:dyDescent="0.4">
      <c r="D3263" s="10"/>
    </row>
    <row r="3264" spans="4:4" x14ac:dyDescent="0.4">
      <c r="D3264" s="10"/>
    </row>
    <row r="3265" spans="4:4" x14ac:dyDescent="0.4">
      <c r="D3265" s="10"/>
    </row>
    <row r="3266" spans="4:4" x14ac:dyDescent="0.4">
      <c r="D3266" s="10"/>
    </row>
    <row r="3267" spans="4:4" x14ac:dyDescent="0.4">
      <c r="D3267" s="10"/>
    </row>
    <row r="3268" spans="4:4" x14ac:dyDescent="0.4">
      <c r="D3268" s="10"/>
    </row>
    <row r="3269" spans="4:4" x14ac:dyDescent="0.4">
      <c r="D3269" s="10"/>
    </row>
    <row r="3270" spans="4:4" x14ac:dyDescent="0.4">
      <c r="D3270" s="10"/>
    </row>
    <row r="3271" spans="4:4" x14ac:dyDescent="0.4">
      <c r="D3271" s="10"/>
    </row>
    <row r="3272" spans="4:4" x14ac:dyDescent="0.4">
      <c r="D3272" s="10"/>
    </row>
    <row r="3273" spans="4:4" x14ac:dyDescent="0.4">
      <c r="D3273" s="10"/>
    </row>
    <row r="3274" spans="4:4" x14ac:dyDescent="0.4">
      <c r="D3274" s="10"/>
    </row>
    <row r="3275" spans="4:4" x14ac:dyDescent="0.4">
      <c r="D3275" s="10"/>
    </row>
    <row r="3276" spans="4:4" x14ac:dyDescent="0.4">
      <c r="D3276" s="10"/>
    </row>
    <row r="3277" spans="4:4" x14ac:dyDescent="0.4">
      <c r="D3277" s="10"/>
    </row>
    <row r="3278" spans="4:4" x14ac:dyDescent="0.4">
      <c r="D3278" s="10"/>
    </row>
    <row r="3279" spans="4:4" x14ac:dyDescent="0.4">
      <c r="D3279" s="10"/>
    </row>
    <row r="3280" spans="4:4" x14ac:dyDescent="0.4">
      <c r="D3280" s="10"/>
    </row>
    <row r="3281" spans="4:4" x14ac:dyDescent="0.4">
      <c r="D3281" s="10"/>
    </row>
    <row r="3282" spans="4:4" x14ac:dyDescent="0.4">
      <c r="D3282" s="10"/>
    </row>
    <row r="3283" spans="4:4" x14ac:dyDescent="0.4">
      <c r="D3283" s="10"/>
    </row>
    <row r="3284" spans="4:4" x14ac:dyDescent="0.4">
      <c r="D3284" s="10"/>
    </row>
    <row r="3285" spans="4:4" x14ac:dyDescent="0.4">
      <c r="D3285" s="10"/>
    </row>
    <row r="3286" spans="4:4" x14ac:dyDescent="0.4">
      <c r="D3286" s="10"/>
    </row>
    <row r="3287" spans="4:4" x14ac:dyDescent="0.4">
      <c r="D3287" s="10"/>
    </row>
    <row r="3288" spans="4:4" x14ac:dyDescent="0.4">
      <c r="D3288" s="10"/>
    </row>
    <row r="3289" spans="4:4" x14ac:dyDescent="0.4">
      <c r="D3289" s="10"/>
    </row>
    <row r="3290" spans="4:4" x14ac:dyDescent="0.4">
      <c r="D3290" s="10"/>
    </row>
    <row r="3291" spans="4:4" x14ac:dyDescent="0.4">
      <c r="D3291" s="10"/>
    </row>
    <row r="3292" spans="4:4" x14ac:dyDescent="0.4">
      <c r="D3292" s="10"/>
    </row>
    <row r="3293" spans="4:4" x14ac:dyDescent="0.4">
      <c r="D3293" s="10"/>
    </row>
    <row r="3294" spans="4:4" x14ac:dyDescent="0.4">
      <c r="D3294" s="10"/>
    </row>
    <row r="3295" spans="4:4" x14ac:dyDescent="0.4">
      <c r="D3295" s="10"/>
    </row>
    <row r="3296" spans="4:4" x14ac:dyDescent="0.4">
      <c r="D3296" s="10"/>
    </row>
    <row r="3297" spans="4:4" x14ac:dyDescent="0.4">
      <c r="D3297" s="10"/>
    </row>
    <row r="3298" spans="4:4" x14ac:dyDescent="0.4">
      <c r="D3298" s="10"/>
    </row>
    <row r="3299" spans="4:4" x14ac:dyDescent="0.4">
      <c r="D3299" s="10"/>
    </row>
    <row r="3300" spans="4:4" x14ac:dyDescent="0.4">
      <c r="D3300" s="10"/>
    </row>
    <row r="3301" spans="4:4" x14ac:dyDescent="0.4">
      <c r="D3301" s="10"/>
    </row>
    <row r="3302" spans="4:4" x14ac:dyDescent="0.4">
      <c r="D3302" s="10"/>
    </row>
    <row r="3303" spans="4:4" x14ac:dyDescent="0.4">
      <c r="D3303" s="10"/>
    </row>
    <row r="3304" spans="4:4" x14ac:dyDescent="0.4">
      <c r="D3304" s="10"/>
    </row>
    <row r="3305" spans="4:4" x14ac:dyDescent="0.4">
      <c r="D3305" s="10"/>
    </row>
    <row r="3306" spans="4:4" x14ac:dyDescent="0.4">
      <c r="D3306" s="10"/>
    </row>
    <row r="3307" spans="4:4" x14ac:dyDescent="0.4">
      <c r="D3307" s="10"/>
    </row>
    <row r="3308" spans="4:4" x14ac:dyDescent="0.4">
      <c r="D3308" s="10"/>
    </row>
    <row r="3309" spans="4:4" x14ac:dyDescent="0.4">
      <c r="D3309" s="10"/>
    </row>
    <row r="3310" spans="4:4" x14ac:dyDescent="0.4">
      <c r="D3310" s="10"/>
    </row>
    <row r="3311" spans="4:4" x14ac:dyDescent="0.4">
      <c r="D3311" s="10"/>
    </row>
    <row r="3312" spans="4:4" x14ac:dyDescent="0.4">
      <c r="D3312" s="10"/>
    </row>
    <row r="3313" spans="4:4" x14ac:dyDescent="0.4">
      <c r="D3313" s="10"/>
    </row>
    <row r="3314" spans="4:4" x14ac:dyDescent="0.4">
      <c r="D3314" s="10"/>
    </row>
    <row r="3315" spans="4:4" x14ac:dyDescent="0.4">
      <c r="D3315" s="10"/>
    </row>
    <row r="3316" spans="4:4" x14ac:dyDescent="0.4">
      <c r="D3316" s="10"/>
    </row>
    <row r="3317" spans="4:4" x14ac:dyDescent="0.4">
      <c r="D3317" s="10"/>
    </row>
    <row r="3318" spans="4:4" x14ac:dyDescent="0.4">
      <c r="D3318" s="10"/>
    </row>
    <row r="3319" spans="4:4" x14ac:dyDescent="0.4">
      <c r="D3319" s="10"/>
    </row>
    <row r="3320" spans="4:4" x14ac:dyDescent="0.4">
      <c r="D3320" s="10"/>
    </row>
    <row r="3321" spans="4:4" x14ac:dyDescent="0.4">
      <c r="D3321" s="10"/>
    </row>
    <row r="3322" spans="4:4" x14ac:dyDescent="0.4">
      <c r="D3322" s="10"/>
    </row>
    <row r="3323" spans="4:4" x14ac:dyDescent="0.4">
      <c r="D3323" s="10"/>
    </row>
    <row r="3324" spans="4:4" x14ac:dyDescent="0.4">
      <c r="D3324" s="10"/>
    </row>
    <row r="3325" spans="4:4" x14ac:dyDescent="0.4">
      <c r="D3325" s="10"/>
    </row>
    <row r="3326" spans="4:4" x14ac:dyDescent="0.4">
      <c r="D3326" s="10"/>
    </row>
    <row r="3327" spans="4:4" x14ac:dyDescent="0.4">
      <c r="D3327" s="10"/>
    </row>
    <row r="3328" spans="4:4" x14ac:dyDescent="0.4">
      <c r="D3328" s="10"/>
    </row>
    <row r="3329" spans="4:4" x14ac:dyDescent="0.4">
      <c r="D3329" s="10"/>
    </row>
    <row r="3330" spans="4:4" x14ac:dyDescent="0.4">
      <c r="D3330" s="10"/>
    </row>
    <row r="3331" spans="4:4" x14ac:dyDescent="0.4">
      <c r="D3331" s="10"/>
    </row>
    <row r="3332" spans="4:4" x14ac:dyDescent="0.4">
      <c r="D3332" s="10"/>
    </row>
    <row r="3333" spans="4:4" x14ac:dyDescent="0.4">
      <c r="D3333" s="10"/>
    </row>
    <row r="3334" spans="4:4" x14ac:dyDescent="0.4">
      <c r="D3334" s="10"/>
    </row>
    <row r="3335" spans="4:4" x14ac:dyDescent="0.4">
      <c r="D3335" s="10"/>
    </row>
    <row r="3336" spans="4:4" x14ac:dyDescent="0.4">
      <c r="D3336" s="10"/>
    </row>
    <row r="3337" spans="4:4" x14ac:dyDescent="0.4">
      <c r="D3337" s="10"/>
    </row>
    <row r="3338" spans="4:4" x14ac:dyDescent="0.4">
      <c r="D3338" s="10"/>
    </row>
    <row r="3339" spans="4:4" x14ac:dyDescent="0.4">
      <c r="D3339" s="10"/>
    </row>
    <row r="3340" spans="4:4" x14ac:dyDescent="0.4">
      <c r="D3340" s="10"/>
    </row>
    <row r="3341" spans="4:4" x14ac:dyDescent="0.4">
      <c r="D3341" s="10"/>
    </row>
    <row r="3342" spans="4:4" x14ac:dyDescent="0.4">
      <c r="D3342" s="10"/>
    </row>
    <row r="3343" spans="4:4" x14ac:dyDescent="0.4">
      <c r="D3343" s="10"/>
    </row>
    <row r="3344" spans="4:4" x14ac:dyDescent="0.4">
      <c r="D3344" s="10"/>
    </row>
    <row r="3345" spans="4:4" x14ac:dyDescent="0.4">
      <c r="D3345" s="10"/>
    </row>
    <row r="3346" spans="4:4" x14ac:dyDescent="0.4">
      <c r="D3346" s="10"/>
    </row>
    <row r="3347" spans="4:4" x14ac:dyDescent="0.4">
      <c r="D3347" s="10"/>
    </row>
    <row r="3348" spans="4:4" x14ac:dyDescent="0.4">
      <c r="D3348" s="10"/>
    </row>
    <row r="3349" spans="4:4" x14ac:dyDescent="0.4">
      <c r="D3349" s="10"/>
    </row>
    <row r="3350" spans="4:4" x14ac:dyDescent="0.4">
      <c r="D3350" s="10"/>
    </row>
    <row r="3351" spans="4:4" x14ac:dyDescent="0.4">
      <c r="D3351" s="10"/>
    </row>
    <row r="3352" spans="4:4" x14ac:dyDescent="0.4">
      <c r="D3352" s="10"/>
    </row>
    <row r="3353" spans="4:4" x14ac:dyDescent="0.4">
      <c r="D3353" s="10"/>
    </row>
    <row r="3354" spans="4:4" x14ac:dyDescent="0.4">
      <c r="D3354" s="10"/>
    </row>
    <row r="3355" spans="4:4" x14ac:dyDescent="0.4">
      <c r="D3355" s="10"/>
    </row>
    <row r="3356" spans="4:4" x14ac:dyDescent="0.4">
      <c r="D3356" s="10"/>
    </row>
    <row r="3357" spans="4:4" x14ac:dyDescent="0.4">
      <c r="D3357" s="10"/>
    </row>
    <row r="3358" spans="4:4" x14ac:dyDescent="0.4">
      <c r="D3358" s="10"/>
    </row>
    <row r="3359" spans="4:4" x14ac:dyDescent="0.4">
      <c r="D3359" s="10"/>
    </row>
    <row r="3360" spans="4:4" x14ac:dyDescent="0.4">
      <c r="D3360" s="10"/>
    </row>
    <row r="3361" spans="4:4" x14ac:dyDescent="0.4">
      <c r="D3361" s="10"/>
    </row>
    <row r="3362" spans="4:4" x14ac:dyDescent="0.4">
      <c r="D3362" s="10"/>
    </row>
    <row r="3363" spans="4:4" x14ac:dyDescent="0.4">
      <c r="D3363" s="10"/>
    </row>
    <row r="3364" spans="4:4" x14ac:dyDescent="0.4">
      <c r="D3364" s="10"/>
    </row>
    <row r="3365" spans="4:4" x14ac:dyDescent="0.4">
      <c r="D3365" s="10"/>
    </row>
    <row r="3366" spans="4:4" x14ac:dyDescent="0.4">
      <c r="D3366" s="10"/>
    </row>
    <row r="3367" spans="4:4" x14ac:dyDescent="0.4">
      <c r="D3367" s="10"/>
    </row>
    <row r="3368" spans="4:4" x14ac:dyDescent="0.4">
      <c r="D3368" s="10"/>
    </row>
    <row r="3369" spans="4:4" x14ac:dyDescent="0.4">
      <c r="D3369" s="10"/>
    </row>
    <row r="3370" spans="4:4" x14ac:dyDescent="0.4">
      <c r="D3370" s="10"/>
    </row>
    <row r="3371" spans="4:4" x14ac:dyDescent="0.4">
      <c r="D3371" s="10"/>
    </row>
    <row r="3372" spans="4:4" x14ac:dyDescent="0.4">
      <c r="D3372" s="10"/>
    </row>
    <row r="3373" spans="4:4" x14ac:dyDescent="0.4">
      <c r="D3373" s="10"/>
    </row>
    <row r="3374" spans="4:4" x14ac:dyDescent="0.4">
      <c r="D3374" s="10"/>
    </row>
    <row r="3375" spans="4:4" x14ac:dyDescent="0.4">
      <c r="D3375" s="10"/>
    </row>
    <row r="3376" spans="4:4" x14ac:dyDescent="0.4">
      <c r="D3376" s="10"/>
    </row>
    <row r="3377" spans="4:4" x14ac:dyDescent="0.4">
      <c r="D3377" s="10"/>
    </row>
    <row r="3378" spans="4:4" x14ac:dyDescent="0.4">
      <c r="D3378" s="10"/>
    </row>
    <row r="3379" spans="4:4" x14ac:dyDescent="0.4">
      <c r="D3379" s="10"/>
    </row>
    <row r="3380" spans="4:4" x14ac:dyDescent="0.4">
      <c r="D3380" s="10"/>
    </row>
    <row r="3381" spans="4:4" x14ac:dyDescent="0.4">
      <c r="D3381" s="10"/>
    </row>
    <row r="3382" spans="4:4" x14ac:dyDescent="0.4">
      <c r="D3382" s="10"/>
    </row>
    <row r="3383" spans="4:4" x14ac:dyDescent="0.4">
      <c r="D3383" s="10"/>
    </row>
    <row r="3384" spans="4:4" x14ac:dyDescent="0.4">
      <c r="D3384" s="10"/>
    </row>
    <row r="3385" spans="4:4" x14ac:dyDescent="0.4">
      <c r="D3385" s="10"/>
    </row>
    <row r="3386" spans="4:4" x14ac:dyDescent="0.4">
      <c r="D3386" s="10"/>
    </row>
    <row r="3387" spans="4:4" x14ac:dyDescent="0.4">
      <c r="D3387" s="10"/>
    </row>
    <row r="3388" spans="4:4" x14ac:dyDescent="0.4">
      <c r="D3388" s="10"/>
    </row>
    <row r="3389" spans="4:4" x14ac:dyDescent="0.4">
      <c r="D3389" s="10"/>
    </row>
    <row r="3390" spans="4:4" x14ac:dyDescent="0.4">
      <c r="D3390" s="10"/>
    </row>
    <row r="3391" spans="4:4" x14ac:dyDescent="0.4">
      <c r="D3391" s="10"/>
    </row>
    <row r="3392" spans="4:4" x14ac:dyDescent="0.4">
      <c r="D3392" s="10"/>
    </row>
    <row r="3393" spans="4:4" x14ac:dyDescent="0.4">
      <c r="D3393" s="10"/>
    </row>
    <row r="3394" spans="4:4" x14ac:dyDescent="0.4">
      <c r="D3394" s="10"/>
    </row>
    <row r="3395" spans="4:4" x14ac:dyDescent="0.4">
      <c r="D3395" s="10"/>
    </row>
    <row r="3396" spans="4:4" x14ac:dyDescent="0.4">
      <c r="D3396" s="10"/>
    </row>
    <row r="3397" spans="4:4" x14ac:dyDescent="0.4">
      <c r="D3397" s="10"/>
    </row>
    <row r="3398" spans="4:4" x14ac:dyDescent="0.4">
      <c r="D3398" s="10"/>
    </row>
    <row r="3399" spans="4:4" x14ac:dyDescent="0.4">
      <c r="D3399" s="10"/>
    </row>
    <row r="3400" spans="4:4" x14ac:dyDescent="0.4">
      <c r="D3400" s="10"/>
    </row>
    <row r="3401" spans="4:4" x14ac:dyDescent="0.4">
      <c r="D3401" s="10"/>
    </row>
    <row r="3402" spans="4:4" x14ac:dyDescent="0.4">
      <c r="D3402" s="10"/>
    </row>
    <row r="3403" spans="4:4" x14ac:dyDescent="0.4">
      <c r="D3403" s="10"/>
    </row>
    <row r="3404" spans="4:4" x14ac:dyDescent="0.4">
      <c r="D3404" s="10"/>
    </row>
    <row r="3405" spans="4:4" x14ac:dyDescent="0.4">
      <c r="D3405" s="10"/>
    </row>
    <row r="3406" spans="4:4" x14ac:dyDescent="0.4">
      <c r="D3406" s="10"/>
    </row>
    <row r="3407" spans="4:4" x14ac:dyDescent="0.4">
      <c r="D3407" s="10"/>
    </row>
    <row r="3408" spans="4:4" x14ac:dyDescent="0.4">
      <c r="D3408" s="10"/>
    </row>
    <row r="3409" spans="4:4" x14ac:dyDescent="0.4">
      <c r="D3409" s="10"/>
    </row>
    <row r="3410" spans="4:4" x14ac:dyDescent="0.4">
      <c r="D3410" s="10"/>
    </row>
    <row r="3411" spans="4:4" x14ac:dyDescent="0.4">
      <c r="D3411" s="10"/>
    </row>
    <row r="3412" spans="4:4" x14ac:dyDescent="0.4">
      <c r="D3412" s="10"/>
    </row>
    <row r="3413" spans="4:4" x14ac:dyDescent="0.4">
      <c r="D3413" s="10"/>
    </row>
    <row r="3414" spans="4:4" x14ac:dyDescent="0.4">
      <c r="D3414" s="10"/>
    </row>
    <row r="3415" spans="4:4" x14ac:dyDescent="0.4">
      <c r="D3415" s="10"/>
    </row>
    <row r="3416" spans="4:4" x14ac:dyDescent="0.4">
      <c r="D3416" s="10"/>
    </row>
    <row r="3417" spans="4:4" x14ac:dyDescent="0.4">
      <c r="D3417" s="10"/>
    </row>
    <row r="3418" spans="4:4" x14ac:dyDescent="0.4">
      <c r="D3418" s="10"/>
    </row>
    <row r="3419" spans="4:4" x14ac:dyDescent="0.4">
      <c r="D3419" s="10"/>
    </row>
    <row r="3420" spans="4:4" x14ac:dyDescent="0.4">
      <c r="D3420" s="10"/>
    </row>
    <row r="3421" spans="4:4" x14ac:dyDescent="0.4">
      <c r="D3421" s="10"/>
    </row>
    <row r="3422" spans="4:4" x14ac:dyDescent="0.4">
      <c r="D3422" s="10"/>
    </row>
    <row r="3423" spans="4:4" x14ac:dyDescent="0.4">
      <c r="D3423" s="10"/>
    </row>
    <row r="3424" spans="4:4" x14ac:dyDescent="0.4">
      <c r="D3424" s="10"/>
    </row>
    <row r="3425" spans="4:4" x14ac:dyDescent="0.4">
      <c r="D3425" s="10"/>
    </row>
    <row r="3426" spans="4:4" x14ac:dyDescent="0.4">
      <c r="D3426" s="10"/>
    </row>
    <row r="3427" spans="4:4" x14ac:dyDescent="0.4">
      <c r="D3427" s="10"/>
    </row>
    <row r="3428" spans="4:4" x14ac:dyDescent="0.4">
      <c r="D3428" s="10"/>
    </row>
    <row r="3429" spans="4:4" x14ac:dyDescent="0.4">
      <c r="D3429" s="10"/>
    </row>
    <row r="3430" spans="4:4" x14ac:dyDescent="0.4">
      <c r="D3430" s="10"/>
    </row>
    <row r="3431" spans="4:4" x14ac:dyDescent="0.4">
      <c r="D3431" s="10"/>
    </row>
    <row r="3432" spans="4:4" x14ac:dyDescent="0.4">
      <c r="D3432" s="10"/>
    </row>
    <row r="3433" spans="4:4" x14ac:dyDescent="0.4">
      <c r="D3433" s="10"/>
    </row>
    <row r="3434" spans="4:4" x14ac:dyDescent="0.4">
      <c r="D3434" s="10"/>
    </row>
    <row r="3435" spans="4:4" x14ac:dyDescent="0.4">
      <c r="D3435" s="10"/>
    </row>
    <row r="3436" spans="4:4" x14ac:dyDescent="0.4">
      <c r="D3436" s="10"/>
    </row>
    <row r="3437" spans="4:4" x14ac:dyDescent="0.4">
      <c r="D3437" s="10"/>
    </row>
    <row r="3438" spans="4:4" x14ac:dyDescent="0.4">
      <c r="D3438" s="10"/>
    </row>
    <row r="3439" spans="4:4" x14ac:dyDescent="0.4">
      <c r="D3439" s="10"/>
    </row>
    <row r="3440" spans="4:4" x14ac:dyDescent="0.4">
      <c r="D3440" s="10"/>
    </row>
    <row r="3441" spans="4:4" x14ac:dyDescent="0.4">
      <c r="D3441" s="10"/>
    </row>
    <row r="3442" spans="4:4" x14ac:dyDescent="0.4">
      <c r="D3442" s="10"/>
    </row>
    <row r="3443" spans="4:4" x14ac:dyDescent="0.4">
      <c r="D3443" s="10"/>
    </row>
    <row r="3444" spans="4:4" x14ac:dyDescent="0.4">
      <c r="D3444" s="10"/>
    </row>
    <row r="3445" spans="4:4" x14ac:dyDescent="0.4">
      <c r="D3445" s="10"/>
    </row>
    <row r="3446" spans="4:4" x14ac:dyDescent="0.4">
      <c r="D3446" s="10"/>
    </row>
    <row r="3447" spans="4:4" x14ac:dyDescent="0.4">
      <c r="D3447" s="10"/>
    </row>
    <row r="3448" spans="4:4" x14ac:dyDescent="0.4">
      <c r="D3448" s="10"/>
    </row>
    <row r="3449" spans="4:4" x14ac:dyDescent="0.4">
      <c r="D3449" s="10"/>
    </row>
    <row r="3450" spans="4:4" x14ac:dyDescent="0.4">
      <c r="D3450" s="10"/>
    </row>
    <row r="3451" spans="4:4" x14ac:dyDescent="0.4">
      <c r="D3451" s="10"/>
    </row>
    <row r="3452" spans="4:4" x14ac:dyDescent="0.4">
      <c r="D3452" s="10"/>
    </row>
    <row r="3453" spans="4:4" x14ac:dyDescent="0.4">
      <c r="D3453" s="10"/>
    </row>
    <row r="3454" spans="4:4" x14ac:dyDescent="0.4">
      <c r="D3454" s="10"/>
    </row>
    <row r="3455" spans="4:4" x14ac:dyDescent="0.4">
      <c r="D3455" s="10"/>
    </row>
    <row r="3456" spans="4:4" x14ac:dyDescent="0.4">
      <c r="D3456" s="10"/>
    </row>
    <row r="3457" spans="4:4" x14ac:dyDescent="0.4">
      <c r="D3457" s="10"/>
    </row>
    <row r="3458" spans="4:4" x14ac:dyDescent="0.4">
      <c r="D3458" s="10"/>
    </row>
    <row r="3459" spans="4:4" x14ac:dyDescent="0.4">
      <c r="D3459" s="10"/>
    </row>
    <row r="3460" spans="4:4" x14ac:dyDescent="0.4">
      <c r="D3460" s="10"/>
    </row>
    <row r="3461" spans="4:4" x14ac:dyDescent="0.4">
      <c r="D3461" s="10"/>
    </row>
    <row r="3462" spans="4:4" x14ac:dyDescent="0.4">
      <c r="D3462" s="10"/>
    </row>
    <row r="3463" spans="4:4" x14ac:dyDescent="0.4">
      <c r="D3463" s="10"/>
    </row>
    <row r="3464" spans="4:4" x14ac:dyDescent="0.4">
      <c r="D3464" s="10"/>
    </row>
    <row r="3465" spans="4:4" x14ac:dyDescent="0.4">
      <c r="D3465" s="10"/>
    </row>
    <row r="3466" spans="4:4" x14ac:dyDescent="0.4">
      <c r="D3466" s="10"/>
    </row>
    <row r="3467" spans="4:4" x14ac:dyDescent="0.4">
      <c r="D3467" s="10"/>
    </row>
    <row r="3468" spans="4:4" x14ac:dyDescent="0.4">
      <c r="D3468" s="10"/>
    </row>
    <row r="3469" spans="4:4" x14ac:dyDescent="0.4">
      <c r="D3469" s="10"/>
    </row>
    <row r="3470" spans="4:4" x14ac:dyDescent="0.4">
      <c r="D3470" s="10"/>
    </row>
    <row r="3471" spans="4:4" x14ac:dyDescent="0.4">
      <c r="D3471" s="10"/>
    </row>
    <row r="3472" spans="4:4" x14ac:dyDescent="0.4">
      <c r="D3472" s="10"/>
    </row>
    <row r="3473" spans="4:4" x14ac:dyDescent="0.4">
      <c r="D3473" s="10"/>
    </row>
    <row r="3474" spans="4:4" x14ac:dyDescent="0.4">
      <c r="D3474" s="10"/>
    </row>
    <row r="3475" spans="4:4" x14ac:dyDescent="0.4">
      <c r="D3475" s="10"/>
    </row>
    <row r="3476" spans="4:4" x14ac:dyDescent="0.4">
      <c r="D3476" s="10"/>
    </row>
    <row r="3477" spans="4:4" x14ac:dyDescent="0.4">
      <c r="D3477" s="10"/>
    </row>
    <row r="3478" spans="4:4" x14ac:dyDescent="0.4">
      <c r="D3478" s="10"/>
    </row>
    <row r="3479" spans="4:4" x14ac:dyDescent="0.4">
      <c r="D3479" s="10"/>
    </row>
    <row r="3480" spans="4:4" x14ac:dyDescent="0.4">
      <c r="D3480" s="10"/>
    </row>
    <row r="3481" spans="4:4" x14ac:dyDescent="0.4">
      <c r="D3481" s="10"/>
    </row>
    <row r="3482" spans="4:4" x14ac:dyDescent="0.4">
      <c r="D3482" s="10"/>
    </row>
    <row r="3483" spans="4:4" x14ac:dyDescent="0.4">
      <c r="D3483" s="10"/>
    </row>
    <row r="3484" spans="4:4" x14ac:dyDescent="0.4">
      <c r="D3484" s="10"/>
    </row>
    <row r="3485" spans="4:4" x14ac:dyDescent="0.4">
      <c r="D3485" s="10"/>
    </row>
    <row r="3486" spans="4:4" x14ac:dyDescent="0.4">
      <c r="D3486" s="10"/>
    </row>
    <row r="3487" spans="4:4" x14ac:dyDescent="0.4">
      <c r="D3487" s="10"/>
    </row>
    <row r="3488" spans="4:4" x14ac:dyDescent="0.4">
      <c r="D3488" s="10"/>
    </row>
    <row r="3489" spans="4:4" x14ac:dyDescent="0.4">
      <c r="D3489" s="10"/>
    </row>
    <row r="3490" spans="4:4" x14ac:dyDescent="0.4">
      <c r="D3490" s="10"/>
    </row>
    <row r="3491" spans="4:4" x14ac:dyDescent="0.4">
      <c r="D3491" s="10"/>
    </row>
    <row r="3492" spans="4:4" x14ac:dyDescent="0.4">
      <c r="D3492" s="10"/>
    </row>
    <row r="3493" spans="4:4" x14ac:dyDescent="0.4">
      <c r="D3493" s="10"/>
    </row>
    <row r="3494" spans="4:4" x14ac:dyDescent="0.4">
      <c r="D3494" s="10"/>
    </row>
    <row r="3495" spans="4:4" x14ac:dyDescent="0.4">
      <c r="D3495" s="10"/>
    </row>
    <row r="3496" spans="4:4" x14ac:dyDescent="0.4">
      <c r="D3496" s="10"/>
    </row>
    <row r="3497" spans="4:4" x14ac:dyDescent="0.4">
      <c r="D3497" s="10"/>
    </row>
    <row r="3498" spans="4:4" x14ac:dyDescent="0.4">
      <c r="D3498" s="10"/>
    </row>
    <row r="3499" spans="4:4" x14ac:dyDescent="0.4">
      <c r="D3499" s="10"/>
    </row>
    <row r="3500" spans="4:4" x14ac:dyDescent="0.4">
      <c r="D3500" s="10"/>
    </row>
    <row r="3501" spans="4:4" x14ac:dyDescent="0.4">
      <c r="D3501" s="10"/>
    </row>
    <row r="3502" spans="4:4" x14ac:dyDescent="0.4">
      <c r="D3502" s="10"/>
    </row>
    <row r="3503" spans="4:4" x14ac:dyDescent="0.4">
      <c r="D3503" s="10"/>
    </row>
    <row r="3504" spans="4:4" x14ac:dyDescent="0.4">
      <c r="D3504" s="10"/>
    </row>
    <row r="3505" spans="4:4" x14ac:dyDescent="0.4">
      <c r="D3505" s="10"/>
    </row>
    <row r="3506" spans="4:4" x14ac:dyDescent="0.4">
      <c r="D3506" s="10"/>
    </row>
    <row r="3507" spans="4:4" x14ac:dyDescent="0.4">
      <c r="D3507" s="10"/>
    </row>
    <row r="3508" spans="4:4" x14ac:dyDescent="0.4">
      <c r="D3508" s="10"/>
    </row>
    <row r="3509" spans="4:4" x14ac:dyDescent="0.4">
      <c r="D3509" s="10"/>
    </row>
    <row r="3510" spans="4:4" x14ac:dyDescent="0.4">
      <c r="D3510" s="10"/>
    </row>
    <row r="3511" spans="4:4" x14ac:dyDescent="0.4">
      <c r="D3511" s="10"/>
    </row>
    <row r="3512" spans="4:4" x14ac:dyDescent="0.4">
      <c r="D3512" s="10"/>
    </row>
    <row r="3513" spans="4:4" x14ac:dyDescent="0.4">
      <c r="D3513" s="10"/>
    </row>
    <row r="3514" spans="4:4" x14ac:dyDescent="0.4">
      <c r="D3514" s="10"/>
    </row>
    <row r="3515" spans="4:4" x14ac:dyDescent="0.4">
      <c r="D3515" s="10"/>
    </row>
    <row r="3516" spans="4:4" x14ac:dyDescent="0.4">
      <c r="D3516" s="10"/>
    </row>
    <row r="3517" spans="4:4" x14ac:dyDescent="0.4">
      <c r="D3517" s="10"/>
    </row>
    <row r="3518" spans="4:4" x14ac:dyDescent="0.4">
      <c r="D3518" s="10"/>
    </row>
    <row r="3519" spans="4:4" x14ac:dyDescent="0.4">
      <c r="D3519" s="10"/>
    </row>
    <row r="3520" spans="4:4" x14ac:dyDescent="0.4">
      <c r="D3520" s="10"/>
    </row>
    <row r="3521" spans="4:4" x14ac:dyDescent="0.4">
      <c r="D3521" s="10"/>
    </row>
    <row r="3522" spans="4:4" x14ac:dyDescent="0.4">
      <c r="D3522" s="10"/>
    </row>
    <row r="3523" spans="4:4" x14ac:dyDescent="0.4">
      <c r="D3523" s="10"/>
    </row>
    <row r="3524" spans="4:4" x14ac:dyDescent="0.4">
      <c r="D3524" s="10"/>
    </row>
    <row r="3525" spans="4:4" x14ac:dyDescent="0.4">
      <c r="D3525" s="10"/>
    </row>
    <row r="3526" spans="4:4" x14ac:dyDescent="0.4">
      <c r="D3526" s="10"/>
    </row>
    <row r="3527" spans="4:4" x14ac:dyDescent="0.4">
      <c r="D3527" s="10"/>
    </row>
    <row r="3528" spans="4:4" x14ac:dyDescent="0.4">
      <c r="D3528" s="10"/>
    </row>
    <row r="3529" spans="4:4" x14ac:dyDescent="0.4">
      <c r="D3529" s="10"/>
    </row>
    <row r="3530" spans="4:4" x14ac:dyDescent="0.4">
      <c r="D3530" s="10"/>
    </row>
    <row r="3531" spans="4:4" x14ac:dyDescent="0.4">
      <c r="D3531" s="10"/>
    </row>
    <row r="3532" spans="4:4" x14ac:dyDescent="0.4">
      <c r="D3532" s="10"/>
    </row>
    <row r="3533" spans="4:4" x14ac:dyDescent="0.4">
      <c r="D3533" s="10"/>
    </row>
    <row r="3534" spans="4:4" x14ac:dyDescent="0.4">
      <c r="D3534" s="10"/>
    </row>
    <row r="3535" spans="4:4" x14ac:dyDescent="0.4">
      <c r="D3535" s="10"/>
    </row>
    <row r="3536" spans="4:4" x14ac:dyDescent="0.4">
      <c r="D3536" s="10"/>
    </row>
    <row r="3537" spans="4:4" x14ac:dyDescent="0.4">
      <c r="D3537" s="10"/>
    </row>
    <row r="3538" spans="4:4" x14ac:dyDescent="0.4">
      <c r="D3538" s="10"/>
    </row>
    <row r="3539" spans="4:4" x14ac:dyDescent="0.4">
      <c r="D3539" s="10"/>
    </row>
    <row r="3540" spans="4:4" x14ac:dyDescent="0.4">
      <c r="D3540" s="10"/>
    </row>
    <row r="3541" spans="4:4" x14ac:dyDescent="0.4">
      <c r="D3541" s="10"/>
    </row>
    <row r="3542" spans="4:4" x14ac:dyDescent="0.4">
      <c r="D3542" s="10"/>
    </row>
    <row r="3543" spans="4:4" x14ac:dyDescent="0.4">
      <c r="D3543" s="10"/>
    </row>
    <row r="3544" spans="4:4" x14ac:dyDescent="0.4">
      <c r="D3544" s="10"/>
    </row>
    <row r="3545" spans="4:4" x14ac:dyDescent="0.4">
      <c r="D3545" s="10"/>
    </row>
    <row r="3546" spans="4:4" x14ac:dyDescent="0.4">
      <c r="D3546" s="10"/>
    </row>
    <row r="3547" spans="4:4" x14ac:dyDescent="0.4">
      <c r="D3547" s="10"/>
    </row>
    <row r="3548" spans="4:4" x14ac:dyDescent="0.4">
      <c r="D3548" s="10"/>
    </row>
    <row r="3549" spans="4:4" x14ac:dyDescent="0.4">
      <c r="D3549" s="10"/>
    </row>
    <row r="3550" spans="4:4" x14ac:dyDescent="0.4">
      <c r="D3550" s="10"/>
    </row>
    <row r="3551" spans="4:4" x14ac:dyDescent="0.4">
      <c r="D3551" s="10"/>
    </row>
    <row r="3552" spans="4:4" x14ac:dyDescent="0.4">
      <c r="D3552" s="10"/>
    </row>
    <row r="3553" spans="4:4" x14ac:dyDescent="0.4">
      <c r="D3553" s="10"/>
    </row>
    <row r="3554" spans="4:4" x14ac:dyDescent="0.4">
      <c r="D3554" s="10"/>
    </row>
    <row r="3555" spans="4:4" x14ac:dyDescent="0.4">
      <c r="D3555" s="10"/>
    </row>
    <row r="3556" spans="4:4" x14ac:dyDescent="0.4">
      <c r="D3556" s="10"/>
    </row>
    <row r="3557" spans="4:4" x14ac:dyDescent="0.4">
      <c r="D3557" s="10"/>
    </row>
    <row r="3558" spans="4:4" x14ac:dyDescent="0.4">
      <c r="D3558" s="10"/>
    </row>
    <row r="3559" spans="4:4" x14ac:dyDescent="0.4">
      <c r="D3559" s="10"/>
    </row>
    <row r="3560" spans="4:4" x14ac:dyDescent="0.4">
      <c r="D3560" s="10"/>
    </row>
    <row r="3561" spans="4:4" x14ac:dyDescent="0.4">
      <c r="D3561" s="10"/>
    </row>
    <row r="3562" spans="4:4" x14ac:dyDescent="0.4">
      <c r="D3562" s="10"/>
    </row>
    <row r="3563" spans="4:4" x14ac:dyDescent="0.4">
      <c r="D3563" s="10"/>
    </row>
    <row r="3564" spans="4:4" x14ac:dyDescent="0.4">
      <c r="D3564" s="10"/>
    </row>
    <row r="3565" spans="4:4" x14ac:dyDescent="0.4">
      <c r="D3565" s="10"/>
    </row>
    <row r="3566" spans="4:4" x14ac:dyDescent="0.4">
      <c r="D3566" s="10"/>
    </row>
    <row r="3567" spans="4:4" x14ac:dyDescent="0.4">
      <c r="D3567" s="10"/>
    </row>
    <row r="3568" spans="4:4" x14ac:dyDescent="0.4">
      <c r="D3568" s="10"/>
    </row>
    <row r="3569" spans="4:4" x14ac:dyDescent="0.4">
      <c r="D3569" s="10"/>
    </row>
    <row r="3570" spans="4:4" x14ac:dyDescent="0.4">
      <c r="D3570" s="10"/>
    </row>
    <row r="3571" spans="4:4" x14ac:dyDescent="0.4">
      <c r="D3571" s="10"/>
    </row>
    <row r="3572" spans="4:4" x14ac:dyDescent="0.4">
      <c r="D3572" s="10"/>
    </row>
    <row r="3573" spans="4:4" x14ac:dyDescent="0.4">
      <c r="D3573" s="10"/>
    </row>
    <row r="3574" spans="4:4" x14ac:dyDescent="0.4">
      <c r="D3574" s="10"/>
    </row>
    <row r="3575" spans="4:4" x14ac:dyDescent="0.4">
      <c r="D3575" s="10"/>
    </row>
    <row r="3576" spans="4:4" x14ac:dyDescent="0.4">
      <c r="D3576" s="10"/>
    </row>
    <row r="3577" spans="4:4" x14ac:dyDescent="0.4">
      <c r="D3577" s="10"/>
    </row>
    <row r="3578" spans="4:4" x14ac:dyDescent="0.4">
      <c r="D3578" s="10"/>
    </row>
    <row r="3579" spans="4:4" x14ac:dyDescent="0.4">
      <c r="D3579" s="10"/>
    </row>
    <row r="3580" spans="4:4" x14ac:dyDescent="0.4">
      <c r="D3580" s="10"/>
    </row>
    <row r="3581" spans="4:4" x14ac:dyDescent="0.4">
      <c r="D3581" s="10"/>
    </row>
    <row r="3582" spans="4:4" x14ac:dyDescent="0.4">
      <c r="D3582" s="10"/>
    </row>
    <row r="3583" spans="4:4" x14ac:dyDescent="0.4">
      <c r="D3583" s="10"/>
    </row>
    <row r="3584" spans="4:4" x14ac:dyDescent="0.4">
      <c r="D3584" s="10"/>
    </row>
    <row r="3585" spans="4:4" x14ac:dyDescent="0.4">
      <c r="D3585" s="10"/>
    </row>
    <row r="3586" spans="4:4" x14ac:dyDescent="0.4">
      <c r="D3586" s="10"/>
    </row>
    <row r="3587" spans="4:4" x14ac:dyDescent="0.4">
      <c r="D3587" s="10"/>
    </row>
    <row r="3588" spans="4:4" x14ac:dyDescent="0.4">
      <c r="D3588" s="10"/>
    </row>
    <row r="3589" spans="4:4" x14ac:dyDescent="0.4">
      <c r="D3589" s="10"/>
    </row>
    <row r="3590" spans="4:4" x14ac:dyDescent="0.4">
      <c r="D3590" s="10"/>
    </row>
    <row r="3591" spans="4:4" x14ac:dyDescent="0.4">
      <c r="D3591" s="10"/>
    </row>
    <row r="3592" spans="4:4" x14ac:dyDescent="0.4">
      <c r="D3592" s="10"/>
    </row>
    <row r="3593" spans="4:4" x14ac:dyDescent="0.4">
      <c r="D3593" s="10"/>
    </row>
    <row r="3594" spans="4:4" x14ac:dyDescent="0.4">
      <c r="D3594" s="10"/>
    </row>
    <row r="3595" spans="4:4" x14ac:dyDescent="0.4">
      <c r="D3595" s="10"/>
    </row>
    <row r="3596" spans="4:4" x14ac:dyDescent="0.4">
      <c r="D3596" s="10"/>
    </row>
    <row r="3597" spans="4:4" x14ac:dyDescent="0.4">
      <c r="D3597" s="10"/>
    </row>
    <row r="3598" spans="4:4" x14ac:dyDescent="0.4">
      <c r="D3598" s="10"/>
    </row>
    <row r="3599" spans="4:4" x14ac:dyDescent="0.4">
      <c r="D3599" s="10"/>
    </row>
    <row r="3600" spans="4:4" x14ac:dyDescent="0.4">
      <c r="D3600" s="10"/>
    </row>
    <row r="3601" spans="4:4" x14ac:dyDescent="0.4">
      <c r="D3601" s="10"/>
    </row>
    <row r="3602" spans="4:4" x14ac:dyDescent="0.4">
      <c r="D3602" s="10"/>
    </row>
    <row r="3603" spans="4:4" x14ac:dyDescent="0.4">
      <c r="D3603" s="10"/>
    </row>
    <row r="3604" spans="4:4" x14ac:dyDescent="0.4">
      <c r="D3604" s="10"/>
    </row>
    <row r="3605" spans="4:4" x14ac:dyDescent="0.4">
      <c r="D3605" s="10"/>
    </row>
    <row r="3606" spans="4:4" x14ac:dyDescent="0.4">
      <c r="D3606" s="10"/>
    </row>
    <row r="3607" spans="4:4" x14ac:dyDescent="0.4">
      <c r="D3607" s="10"/>
    </row>
    <row r="3608" spans="4:4" x14ac:dyDescent="0.4">
      <c r="D3608" s="10"/>
    </row>
    <row r="3609" spans="4:4" x14ac:dyDescent="0.4">
      <c r="D3609" s="10"/>
    </row>
    <row r="3610" spans="4:4" x14ac:dyDescent="0.4">
      <c r="D3610" s="10"/>
    </row>
    <row r="3611" spans="4:4" x14ac:dyDescent="0.4">
      <c r="D3611" s="10"/>
    </row>
    <row r="3612" spans="4:4" x14ac:dyDescent="0.4">
      <c r="D3612" s="10"/>
    </row>
    <row r="3613" spans="4:4" x14ac:dyDescent="0.4">
      <c r="D3613" s="10"/>
    </row>
    <row r="3614" spans="4:4" x14ac:dyDescent="0.4">
      <c r="D3614" s="10"/>
    </row>
    <row r="3615" spans="4:4" x14ac:dyDescent="0.4">
      <c r="D3615" s="10"/>
    </row>
    <row r="3616" spans="4:4" x14ac:dyDescent="0.4">
      <c r="D3616" s="10"/>
    </row>
    <row r="3617" spans="4:4" x14ac:dyDescent="0.4">
      <c r="D3617" s="10"/>
    </row>
    <row r="3618" spans="4:4" x14ac:dyDescent="0.4">
      <c r="D3618" s="10"/>
    </row>
    <row r="3619" spans="4:4" x14ac:dyDescent="0.4">
      <c r="D3619" s="10"/>
    </row>
    <row r="3620" spans="4:4" x14ac:dyDescent="0.4">
      <c r="D3620" s="10"/>
    </row>
    <row r="3621" spans="4:4" x14ac:dyDescent="0.4">
      <c r="D3621" s="10"/>
    </row>
    <row r="3622" spans="4:4" x14ac:dyDescent="0.4">
      <c r="D3622" s="10"/>
    </row>
    <row r="3623" spans="4:4" x14ac:dyDescent="0.4">
      <c r="D3623" s="10"/>
    </row>
    <row r="3624" spans="4:4" x14ac:dyDescent="0.4">
      <c r="D3624" s="10"/>
    </row>
    <row r="3625" spans="4:4" x14ac:dyDescent="0.4">
      <c r="D3625" s="10"/>
    </row>
    <row r="3626" spans="4:4" x14ac:dyDescent="0.4">
      <c r="D3626" s="10"/>
    </row>
    <row r="3627" spans="4:4" x14ac:dyDescent="0.4">
      <c r="D3627" s="10"/>
    </row>
    <row r="3628" spans="4:4" x14ac:dyDescent="0.4">
      <c r="D3628" s="10"/>
    </row>
    <row r="3629" spans="4:4" x14ac:dyDescent="0.4">
      <c r="D3629" s="10"/>
    </row>
    <row r="3630" spans="4:4" x14ac:dyDescent="0.4">
      <c r="D3630" s="10"/>
    </row>
    <row r="3631" spans="4:4" x14ac:dyDescent="0.4">
      <c r="D3631" s="10"/>
    </row>
    <row r="3632" spans="4:4" x14ac:dyDescent="0.4">
      <c r="D3632" s="10"/>
    </row>
    <row r="3633" spans="4:4" x14ac:dyDescent="0.4">
      <c r="D3633" s="10"/>
    </row>
    <row r="3634" spans="4:4" x14ac:dyDescent="0.4">
      <c r="D3634" s="10"/>
    </row>
    <row r="3635" spans="4:4" x14ac:dyDescent="0.4">
      <c r="D3635" s="10"/>
    </row>
    <row r="3636" spans="4:4" x14ac:dyDescent="0.4">
      <c r="D3636" s="10"/>
    </row>
    <row r="3637" spans="4:4" x14ac:dyDescent="0.4">
      <c r="D3637" s="10"/>
    </row>
    <row r="3638" spans="4:4" x14ac:dyDescent="0.4">
      <c r="D3638" s="10"/>
    </row>
    <row r="3639" spans="4:4" x14ac:dyDescent="0.4">
      <c r="D3639" s="10"/>
    </row>
    <row r="3640" spans="4:4" x14ac:dyDescent="0.4">
      <c r="D3640" s="10"/>
    </row>
    <row r="3641" spans="4:4" x14ac:dyDescent="0.4">
      <c r="D3641" s="10"/>
    </row>
    <row r="3642" spans="4:4" x14ac:dyDescent="0.4">
      <c r="D3642" s="10"/>
    </row>
    <row r="3643" spans="4:4" x14ac:dyDescent="0.4">
      <c r="D3643" s="10"/>
    </row>
    <row r="3644" spans="4:4" x14ac:dyDescent="0.4">
      <c r="D3644" s="10"/>
    </row>
    <row r="3645" spans="4:4" x14ac:dyDescent="0.4">
      <c r="D3645" s="10"/>
    </row>
    <row r="3646" spans="4:4" x14ac:dyDescent="0.4">
      <c r="D3646" s="10"/>
    </row>
    <row r="3647" spans="4:4" x14ac:dyDescent="0.4">
      <c r="D3647" s="10"/>
    </row>
    <row r="3648" spans="4:4" x14ac:dyDescent="0.4">
      <c r="D3648" s="10"/>
    </row>
    <row r="3649" spans="4:4" x14ac:dyDescent="0.4">
      <c r="D3649" s="10"/>
    </row>
    <row r="3650" spans="4:4" x14ac:dyDescent="0.4">
      <c r="D3650" s="10"/>
    </row>
    <row r="3651" spans="4:4" x14ac:dyDescent="0.4">
      <c r="D3651" s="10"/>
    </row>
    <row r="3652" spans="4:4" x14ac:dyDescent="0.4">
      <c r="D3652" s="10"/>
    </row>
    <row r="3653" spans="4:4" x14ac:dyDescent="0.4">
      <c r="D3653" s="10"/>
    </row>
    <row r="3654" spans="4:4" x14ac:dyDescent="0.4">
      <c r="D3654" s="10"/>
    </row>
    <row r="3655" spans="4:4" x14ac:dyDescent="0.4">
      <c r="D3655" s="10"/>
    </row>
    <row r="3656" spans="4:4" x14ac:dyDescent="0.4">
      <c r="D3656" s="10"/>
    </row>
    <row r="3657" spans="4:4" x14ac:dyDescent="0.4">
      <c r="D3657" s="10"/>
    </row>
    <row r="3658" spans="4:4" x14ac:dyDescent="0.4">
      <c r="D3658" s="10"/>
    </row>
    <row r="3659" spans="4:4" x14ac:dyDescent="0.4">
      <c r="D3659" s="10"/>
    </row>
    <row r="3660" spans="4:4" x14ac:dyDescent="0.4">
      <c r="D3660" s="10"/>
    </row>
    <row r="3661" spans="4:4" x14ac:dyDescent="0.4">
      <c r="D3661" s="10"/>
    </row>
    <row r="3662" spans="4:4" x14ac:dyDescent="0.4">
      <c r="D3662" s="10"/>
    </row>
    <row r="3663" spans="4:4" x14ac:dyDescent="0.4">
      <c r="D3663" s="10"/>
    </row>
    <row r="3664" spans="4:4" x14ac:dyDescent="0.4">
      <c r="D3664" s="10"/>
    </row>
    <row r="3665" spans="4:4" x14ac:dyDescent="0.4">
      <c r="D3665" s="10"/>
    </row>
    <row r="3666" spans="4:4" x14ac:dyDescent="0.4">
      <c r="D3666" s="10"/>
    </row>
    <row r="3667" spans="4:4" x14ac:dyDescent="0.4">
      <c r="D3667" s="10"/>
    </row>
    <row r="3668" spans="4:4" x14ac:dyDescent="0.4">
      <c r="D3668" s="10"/>
    </row>
    <row r="3669" spans="4:4" x14ac:dyDescent="0.4">
      <c r="D3669" s="10"/>
    </row>
    <row r="3670" spans="4:4" x14ac:dyDescent="0.4">
      <c r="D3670" s="10"/>
    </row>
    <row r="3671" spans="4:4" x14ac:dyDescent="0.4">
      <c r="D3671" s="10"/>
    </row>
    <row r="3672" spans="4:4" x14ac:dyDescent="0.4">
      <c r="D3672" s="10"/>
    </row>
    <row r="3673" spans="4:4" x14ac:dyDescent="0.4">
      <c r="D3673" s="10"/>
    </row>
    <row r="3674" spans="4:4" x14ac:dyDescent="0.4">
      <c r="D3674" s="10"/>
    </row>
    <row r="3675" spans="4:4" x14ac:dyDescent="0.4">
      <c r="D3675" s="10"/>
    </row>
    <row r="3676" spans="4:4" x14ac:dyDescent="0.4">
      <c r="D3676" s="10"/>
    </row>
    <row r="3677" spans="4:4" x14ac:dyDescent="0.4">
      <c r="D3677" s="10"/>
    </row>
    <row r="3678" spans="4:4" x14ac:dyDescent="0.4">
      <c r="D3678" s="10"/>
    </row>
    <row r="3679" spans="4:4" x14ac:dyDescent="0.4">
      <c r="D3679" s="10"/>
    </row>
    <row r="3680" spans="4:4" x14ac:dyDescent="0.4">
      <c r="D3680" s="10"/>
    </row>
    <row r="3681" spans="4:4" x14ac:dyDescent="0.4">
      <c r="D3681" s="10"/>
    </row>
    <row r="3682" spans="4:4" x14ac:dyDescent="0.4">
      <c r="D3682" s="10"/>
    </row>
    <row r="3683" spans="4:4" x14ac:dyDescent="0.4">
      <c r="D3683" s="10"/>
    </row>
    <row r="3684" spans="4:4" x14ac:dyDescent="0.4">
      <c r="D3684" s="10"/>
    </row>
    <row r="3685" spans="4:4" x14ac:dyDescent="0.4">
      <c r="D3685" s="10"/>
    </row>
    <row r="3686" spans="4:4" x14ac:dyDescent="0.4">
      <c r="D3686" s="10"/>
    </row>
    <row r="3687" spans="4:4" x14ac:dyDescent="0.4">
      <c r="D3687" s="10"/>
    </row>
    <row r="3688" spans="4:4" x14ac:dyDescent="0.4">
      <c r="D3688" s="10"/>
    </row>
    <row r="3689" spans="4:4" x14ac:dyDescent="0.4">
      <c r="D3689" s="10"/>
    </row>
    <row r="3690" spans="4:4" x14ac:dyDescent="0.4">
      <c r="D3690" s="10"/>
    </row>
    <row r="3691" spans="4:4" x14ac:dyDescent="0.4">
      <c r="D3691" s="10"/>
    </row>
    <row r="3692" spans="4:4" x14ac:dyDescent="0.4">
      <c r="D3692" s="10"/>
    </row>
    <row r="3693" spans="4:4" x14ac:dyDescent="0.4">
      <c r="D3693" s="10"/>
    </row>
    <row r="3694" spans="4:4" x14ac:dyDescent="0.4">
      <c r="D3694" s="10"/>
    </row>
    <row r="3695" spans="4:4" x14ac:dyDescent="0.4">
      <c r="D3695" s="10"/>
    </row>
    <row r="3696" spans="4:4" x14ac:dyDescent="0.4">
      <c r="D3696" s="10"/>
    </row>
    <row r="3697" spans="4:4" x14ac:dyDescent="0.4">
      <c r="D3697" s="10"/>
    </row>
    <row r="3698" spans="4:4" x14ac:dyDescent="0.4">
      <c r="D3698" s="10"/>
    </row>
    <row r="3699" spans="4:4" x14ac:dyDescent="0.4">
      <c r="D3699" s="10"/>
    </row>
    <row r="3700" spans="4:4" x14ac:dyDescent="0.4">
      <c r="D3700" s="10"/>
    </row>
    <row r="3701" spans="4:4" x14ac:dyDescent="0.4">
      <c r="D3701" s="10"/>
    </row>
    <row r="3702" spans="4:4" x14ac:dyDescent="0.4">
      <c r="D3702" s="10"/>
    </row>
    <row r="3703" spans="4:4" x14ac:dyDescent="0.4">
      <c r="D3703" s="10"/>
    </row>
    <row r="3704" spans="4:4" x14ac:dyDescent="0.4">
      <c r="D3704" s="10"/>
    </row>
    <row r="3705" spans="4:4" x14ac:dyDescent="0.4">
      <c r="D3705" s="10"/>
    </row>
    <row r="3706" spans="4:4" x14ac:dyDescent="0.4">
      <c r="D3706" s="10"/>
    </row>
    <row r="3707" spans="4:4" x14ac:dyDescent="0.4">
      <c r="D3707" s="10"/>
    </row>
    <row r="3708" spans="4:4" x14ac:dyDescent="0.4">
      <c r="D3708" s="10"/>
    </row>
    <row r="3709" spans="4:4" x14ac:dyDescent="0.4">
      <c r="D3709" s="10"/>
    </row>
    <row r="3710" spans="4:4" x14ac:dyDescent="0.4">
      <c r="D3710" s="10"/>
    </row>
    <row r="3711" spans="4:4" x14ac:dyDescent="0.4">
      <c r="D3711" s="10"/>
    </row>
    <row r="3712" spans="4:4" x14ac:dyDescent="0.4">
      <c r="D3712" s="10"/>
    </row>
    <row r="3713" spans="4:4" x14ac:dyDescent="0.4">
      <c r="D3713" s="10"/>
    </row>
    <row r="3714" spans="4:4" x14ac:dyDescent="0.4">
      <c r="D3714" s="10"/>
    </row>
    <row r="3715" spans="4:4" x14ac:dyDescent="0.4">
      <c r="D3715" s="10"/>
    </row>
    <row r="3716" spans="4:4" x14ac:dyDescent="0.4">
      <c r="D3716" s="10"/>
    </row>
    <row r="3717" spans="4:4" x14ac:dyDescent="0.4">
      <c r="D3717" s="10"/>
    </row>
    <row r="3718" spans="4:4" x14ac:dyDescent="0.4">
      <c r="D3718" s="10"/>
    </row>
    <row r="3719" spans="4:4" x14ac:dyDescent="0.4">
      <c r="D3719" s="10"/>
    </row>
    <row r="3720" spans="4:4" x14ac:dyDescent="0.4">
      <c r="D3720" s="10"/>
    </row>
    <row r="3721" spans="4:4" x14ac:dyDescent="0.4">
      <c r="D3721" s="10"/>
    </row>
    <row r="3722" spans="4:4" x14ac:dyDescent="0.4">
      <c r="D3722" s="10"/>
    </row>
    <row r="3723" spans="4:4" x14ac:dyDescent="0.4">
      <c r="D3723" s="10"/>
    </row>
    <row r="3724" spans="4:4" x14ac:dyDescent="0.4">
      <c r="D3724" s="10"/>
    </row>
    <row r="3725" spans="4:4" x14ac:dyDescent="0.4">
      <c r="D3725" s="10"/>
    </row>
    <row r="3726" spans="4:4" x14ac:dyDescent="0.4">
      <c r="D3726" s="10"/>
    </row>
    <row r="3727" spans="4:4" x14ac:dyDescent="0.4">
      <c r="D3727" s="10"/>
    </row>
    <row r="3728" spans="4:4" x14ac:dyDescent="0.4">
      <c r="D3728" s="10"/>
    </row>
    <row r="3729" spans="4:4" x14ac:dyDescent="0.4">
      <c r="D3729" s="10"/>
    </row>
    <row r="3730" spans="4:4" x14ac:dyDescent="0.4">
      <c r="D3730" s="10"/>
    </row>
    <row r="3731" spans="4:4" x14ac:dyDescent="0.4">
      <c r="D3731" s="10"/>
    </row>
    <row r="3732" spans="4:4" x14ac:dyDescent="0.4">
      <c r="D3732" s="10"/>
    </row>
    <row r="3733" spans="4:4" x14ac:dyDescent="0.4">
      <c r="D3733" s="10"/>
    </row>
    <row r="3734" spans="4:4" x14ac:dyDescent="0.4">
      <c r="D3734" s="10"/>
    </row>
    <row r="3735" spans="4:4" x14ac:dyDescent="0.4">
      <c r="D3735" s="10"/>
    </row>
    <row r="3736" spans="4:4" x14ac:dyDescent="0.4">
      <c r="D3736" s="10"/>
    </row>
    <row r="3737" spans="4:4" x14ac:dyDescent="0.4">
      <c r="D3737" s="10"/>
    </row>
    <row r="3738" spans="4:4" x14ac:dyDescent="0.4">
      <c r="D3738" s="10"/>
    </row>
    <row r="3739" spans="4:4" x14ac:dyDescent="0.4">
      <c r="D3739" s="10"/>
    </row>
    <row r="3740" spans="4:4" x14ac:dyDescent="0.4">
      <c r="D3740" s="10"/>
    </row>
    <row r="3741" spans="4:4" x14ac:dyDescent="0.4">
      <c r="D3741" s="10"/>
    </row>
    <row r="3742" spans="4:4" x14ac:dyDescent="0.4">
      <c r="D3742" s="10"/>
    </row>
    <row r="3743" spans="4:4" x14ac:dyDescent="0.4">
      <c r="D3743" s="10"/>
    </row>
    <row r="3744" spans="4:4" x14ac:dyDescent="0.4">
      <c r="D3744" s="10"/>
    </row>
    <row r="3745" spans="4:4" x14ac:dyDescent="0.4">
      <c r="D3745" s="10"/>
    </row>
    <row r="3746" spans="4:4" x14ac:dyDescent="0.4">
      <c r="D3746" s="10"/>
    </row>
    <row r="3747" spans="4:4" x14ac:dyDescent="0.4">
      <c r="D3747" s="10"/>
    </row>
    <row r="3748" spans="4:4" x14ac:dyDescent="0.4">
      <c r="D3748" s="10"/>
    </row>
    <row r="3749" spans="4:4" x14ac:dyDescent="0.4">
      <c r="D3749" s="10"/>
    </row>
    <row r="3750" spans="4:4" x14ac:dyDescent="0.4">
      <c r="D3750" s="10"/>
    </row>
    <row r="3751" spans="4:4" x14ac:dyDescent="0.4">
      <c r="D3751" s="10"/>
    </row>
    <row r="3752" spans="4:4" x14ac:dyDescent="0.4">
      <c r="D3752" s="10"/>
    </row>
    <row r="3753" spans="4:4" x14ac:dyDescent="0.4">
      <c r="D3753" s="10"/>
    </row>
    <row r="3754" spans="4:4" x14ac:dyDescent="0.4">
      <c r="D3754" s="10"/>
    </row>
    <row r="3755" spans="4:4" x14ac:dyDescent="0.4">
      <c r="D3755" s="10"/>
    </row>
    <row r="3756" spans="4:4" x14ac:dyDescent="0.4">
      <c r="D3756" s="10"/>
    </row>
    <row r="3757" spans="4:4" x14ac:dyDescent="0.4">
      <c r="D3757" s="10"/>
    </row>
    <row r="3758" spans="4:4" x14ac:dyDescent="0.4">
      <c r="D3758" s="10"/>
    </row>
    <row r="3759" spans="4:4" x14ac:dyDescent="0.4">
      <c r="D3759" s="10"/>
    </row>
    <row r="3760" spans="4:4" x14ac:dyDescent="0.4">
      <c r="D3760" s="10"/>
    </row>
    <row r="3761" spans="4:4" x14ac:dyDescent="0.4">
      <c r="D3761" s="10"/>
    </row>
    <row r="3762" spans="4:4" x14ac:dyDescent="0.4">
      <c r="D3762" s="10"/>
    </row>
    <row r="3763" spans="4:4" x14ac:dyDescent="0.4">
      <c r="D3763" s="10"/>
    </row>
    <row r="3764" spans="4:4" x14ac:dyDescent="0.4">
      <c r="D3764" s="10"/>
    </row>
    <row r="3765" spans="4:4" x14ac:dyDescent="0.4">
      <c r="D3765" s="10"/>
    </row>
    <row r="3766" spans="4:4" x14ac:dyDescent="0.4">
      <c r="D3766" s="10"/>
    </row>
    <row r="3767" spans="4:4" x14ac:dyDescent="0.4">
      <c r="D3767" s="10"/>
    </row>
    <row r="3768" spans="4:4" x14ac:dyDescent="0.4">
      <c r="D3768" s="10"/>
    </row>
    <row r="3769" spans="4:4" x14ac:dyDescent="0.4">
      <c r="D3769" s="10"/>
    </row>
    <row r="3770" spans="4:4" x14ac:dyDescent="0.4">
      <c r="D3770" s="10"/>
    </row>
    <row r="3771" spans="4:4" x14ac:dyDescent="0.4">
      <c r="D3771" s="10"/>
    </row>
    <row r="3772" spans="4:4" x14ac:dyDescent="0.4">
      <c r="D3772" s="10"/>
    </row>
    <row r="3773" spans="4:4" x14ac:dyDescent="0.4">
      <c r="D3773" s="10"/>
    </row>
    <row r="3774" spans="4:4" x14ac:dyDescent="0.4">
      <c r="D3774" s="10"/>
    </row>
    <row r="3775" spans="4:4" x14ac:dyDescent="0.4">
      <c r="D3775" s="10"/>
    </row>
    <row r="3776" spans="4:4" x14ac:dyDescent="0.4">
      <c r="D3776" s="10"/>
    </row>
    <row r="3777" spans="4:4" x14ac:dyDescent="0.4">
      <c r="D3777" s="10"/>
    </row>
    <row r="3778" spans="4:4" x14ac:dyDescent="0.4">
      <c r="D3778" s="10"/>
    </row>
    <row r="3779" spans="4:4" x14ac:dyDescent="0.4">
      <c r="D3779" s="10"/>
    </row>
    <row r="3780" spans="4:4" x14ac:dyDescent="0.4">
      <c r="D3780" s="10"/>
    </row>
    <row r="3781" spans="4:4" x14ac:dyDescent="0.4">
      <c r="D3781" s="10"/>
    </row>
    <row r="3782" spans="4:4" x14ac:dyDescent="0.4">
      <c r="D3782" s="10"/>
    </row>
    <row r="3783" spans="4:4" x14ac:dyDescent="0.4">
      <c r="D3783" s="10"/>
    </row>
    <row r="3784" spans="4:4" x14ac:dyDescent="0.4">
      <c r="D3784" s="10"/>
    </row>
    <row r="3785" spans="4:4" x14ac:dyDescent="0.4">
      <c r="D3785" s="10"/>
    </row>
    <row r="3786" spans="4:4" x14ac:dyDescent="0.4">
      <c r="D3786" s="10"/>
    </row>
    <row r="3787" spans="4:4" x14ac:dyDescent="0.4">
      <c r="D3787" s="10"/>
    </row>
    <row r="3788" spans="4:4" x14ac:dyDescent="0.4">
      <c r="D3788" s="10"/>
    </row>
    <row r="3789" spans="4:4" x14ac:dyDescent="0.4">
      <c r="D3789" s="10"/>
    </row>
    <row r="3790" spans="4:4" x14ac:dyDescent="0.4">
      <c r="D3790" s="10"/>
    </row>
    <row r="3791" spans="4:4" x14ac:dyDescent="0.4">
      <c r="D3791" s="10"/>
    </row>
    <row r="3792" spans="4:4" x14ac:dyDescent="0.4">
      <c r="D3792" s="10"/>
    </row>
    <row r="3793" spans="4:4" x14ac:dyDescent="0.4">
      <c r="D3793" s="10"/>
    </row>
    <row r="3794" spans="4:4" x14ac:dyDescent="0.4">
      <c r="D3794" s="10"/>
    </row>
    <row r="3795" spans="4:4" x14ac:dyDescent="0.4">
      <c r="D3795" s="10"/>
    </row>
    <row r="3796" spans="4:4" x14ac:dyDescent="0.4">
      <c r="D3796" s="10"/>
    </row>
    <row r="3797" spans="4:4" x14ac:dyDescent="0.4">
      <c r="D3797" s="10"/>
    </row>
    <row r="3798" spans="4:4" x14ac:dyDescent="0.4">
      <c r="D3798" s="10"/>
    </row>
    <row r="3799" spans="4:4" x14ac:dyDescent="0.4">
      <c r="D3799" s="10"/>
    </row>
    <row r="3800" spans="4:4" x14ac:dyDescent="0.4">
      <c r="D3800" s="10"/>
    </row>
    <row r="3801" spans="4:4" x14ac:dyDescent="0.4">
      <c r="D3801" s="10"/>
    </row>
    <row r="3802" spans="4:4" x14ac:dyDescent="0.4">
      <c r="D3802" s="10"/>
    </row>
    <row r="3803" spans="4:4" x14ac:dyDescent="0.4">
      <c r="D3803" s="10"/>
    </row>
    <row r="3804" spans="4:4" x14ac:dyDescent="0.4">
      <c r="D3804" s="10"/>
    </row>
    <row r="3805" spans="4:4" x14ac:dyDescent="0.4">
      <c r="D3805" s="10"/>
    </row>
    <row r="3806" spans="4:4" x14ac:dyDescent="0.4">
      <c r="D3806" s="10"/>
    </row>
    <row r="3807" spans="4:4" x14ac:dyDescent="0.4">
      <c r="D3807" s="10"/>
    </row>
    <row r="3808" spans="4:4" x14ac:dyDescent="0.4">
      <c r="D3808" s="10"/>
    </row>
    <row r="3809" spans="4:4" x14ac:dyDescent="0.4">
      <c r="D3809" s="10"/>
    </row>
    <row r="3810" spans="4:4" x14ac:dyDescent="0.4">
      <c r="D3810" s="10"/>
    </row>
    <row r="3811" spans="4:4" x14ac:dyDescent="0.4">
      <c r="D3811" s="10"/>
    </row>
    <row r="3812" spans="4:4" x14ac:dyDescent="0.4">
      <c r="D3812" s="10"/>
    </row>
    <row r="3813" spans="4:4" x14ac:dyDescent="0.4">
      <c r="D3813" s="10"/>
    </row>
    <row r="3814" spans="4:4" x14ac:dyDescent="0.4">
      <c r="D3814" s="10"/>
    </row>
    <row r="3815" spans="4:4" x14ac:dyDescent="0.4">
      <c r="D3815" s="10"/>
    </row>
    <row r="3816" spans="4:4" x14ac:dyDescent="0.4">
      <c r="D3816" s="10"/>
    </row>
    <row r="3817" spans="4:4" x14ac:dyDescent="0.4">
      <c r="D3817" s="10"/>
    </row>
    <row r="3818" spans="4:4" x14ac:dyDescent="0.4">
      <c r="D3818" s="10"/>
    </row>
    <row r="3819" spans="4:4" x14ac:dyDescent="0.4">
      <c r="D3819" s="10"/>
    </row>
    <row r="3820" spans="4:4" x14ac:dyDescent="0.4">
      <c r="D3820" s="10"/>
    </row>
    <row r="3821" spans="4:4" x14ac:dyDescent="0.4">
      <c r="D3821" s="10"/>
    </row>
    <row r="3822" spans="4:4" x14ac:dyDescent="0.4">
      <c r="D3822" s="10"/>
    </row>
    <row r="3823" spans="4:4" x14ac:dyDescent="0.4">
      <c r="D3823" s="10"/>
    </row>
    <row r="3824" spans="4:4" x14ac:dyDescent="0.4">
      <c r="D3824" s="10"/>
    </row>
    <row r="3825" spans="4:4" x14ac:dyDescent="0.4">
      <c r="D3825" s="10"/>
    </row>
    <row r="3826" spans="4:4" x14ac:dyDescent="0.4">
      <c r="D3826" s="10"/>
    </row>
    <row r="3827" spans="4:4" x14ac:dyDescent="0.4">
      <c r="D3827" s="10"/>
    </row>
    <row r="3828" spans="4:4" x14ac:dyDescent="0.4">
      <c r="D3828" s="10"/>
    </row>
    <row r="3829" spans="4:4" x14ac:dyDescent="0.4">
      <c r="D3829" s="10"/>
    </row>
    <row r="3830" spans="4:4" x14ac:dyDescent="0.4">
      <c r="D3830" s="10"/>
    </row>
    <row r="3831" spans="4:4" x14ac:dyDescent="0.4">
      <c r="D3831" s="10"/>
    </row>
    <row r="3832" spans="4:4" x14ac:dyDescent="0.4">
      <c r="D3832" s="10"/>
    </row>
    <row r="3833" spans="4:4" x14ac:dyDescent="0.4">
      <c r="D3833" s="10"/>
    </row>
    <row r="3834" spans="4:4" x14ac:dyDescent="0.4">
      <c r="D3834" s="10"/>
    </row>
    <row r="3835" spans="4:4" x14ac:dyDescent="0.4">
      <c r="D3835" s="10"/>
    </row>
    <row r="3836" spans="4:4" x14ac:dyDescent="0.4">
      <c r="D3836" s="10"/>
    </row>
    <row r="3837" spans="4:4" x14ac:dyDescent="0.4">
      <c r="D3837" s="10"/>
    </row>
    <row r="3838" spans="4:4" x14ac:dyDescent="0.4">
      <c r="D3838" s="10"/>
    </row>
    <row r="3839" spans="4:4" x14ac:dyDescent="0.4">
      <c r="D3839" s="10"/>
    </row>
    <row r="3840" spans="4:4" x14ac:dyDescent="0.4">
      <c r="D3840" s="10"/>
    </row>
    <row r="3841" spans="4:4" x14ac:dyDescent="0.4">
      <c r="D3841" s="10"/>
    </row>
    <row r="3842" spans="4:4" x14ac:dyDescent="0.4">
      <c r="D3842" s="10"/>
    </row>
    <row r="3843" spans="4:4" x14ac:dyDescent="0.4">
      <c r="D3843" s="10"/>
    </row>
    <row r="3844" spans="4:4" x14ac:dyDescent="0.4">
      <c r="D3844" s="10"/>
    </row>
    <row r="3845" spans="4:4" x14ac:dyDescent="0.4">
      <c r="D3845" s="10"/>
    </row>
    <row r="3846" spans="4:4" x14ac:dyDescent="0.4">
      <c r="D3846" s="10"/>
    </row>
    <row r="3847" spans="4:4" x14ac:dyDescent="0.4">
      <c r="D3847" s="10"/>
    </row>
    <row r="3848" spans="4:4" x14ac:dyDescent="0.4">
      <c r="D3848" s="10"/>
    </row>
    <row r="3849" spans="4:4" x14ac:dyDescent="0.4">
      <c r="D3849" s="10"/>
    </row>
    <row r="3850" spans="4:4" x14ac:dyDescent="0.4">
      <c r="D3850" s="10"/>
    </row>
    <row r="3851" spans="4:4" x14ac:dyDescent="0.4">
      <c r="D3851" s="10"/>
    </row>
    <row r="3852" spans="4:4" x14ac:dyDescent="0.4">
      <c r="D3852" s="10"/>
    </row>
    <row r="3853" spans="4:4" x14ac:dyDescent="0.4">
      <c r="D3853" s="10"/>
    </row>
    <row r="3854" spans="4:4" x14ac:dyDescent="0.4">
      <c r="D3854" s="10"/>
    </row>
    <row r="3855" spans="4:4" x14ac:dyDescent="0.4">
      <c r="D3855" s="10"/>
    </row>
    <row r="3856" spans="4:4" x14ac:dyDescent="0.4">
      <c r="D3856" s="10"/>
    </row>
    <row r="3857" spans="4:4" x14ac:dyDescent="0.4">
      <c r="D3857" s="10"/>
    </row>
    <row r="3858" spans="4:4" x14ac:dyDescent="0.4">
      <c r="D3858" s="10"/>
    </row>
    <row r="3859" spans="4:4" x14ac:dyDescent="0.4">
      <c r="D3859" s="10"/>
    </row>
    <row r="3860" spans="4:4" x14ac:dyDescent="0.4">
      <c r="D3860" s="10"/>
    </row>
    <row r="3861" spans="4:4" x14ac:dyDescent="0.4">
      <c r="D3861" s="10"/>
    </row>
    <row r="3862" spans="4:4" x14ac:dyDescent="0.4">
      <c r="D3862" s="10"/>
    </row>
    <row r="3863" spans="4:4" x14ac:dyDescent="0.4">
      <c r="D3863" s="10"/>
    </row>
    <row r="3864" spans="4:4" x14ac:dyDescent="0.4">
      <c r="D3864" s="10"/>
    </row>
    <row r="3865" spans="4:4" x14ac:dyDescent="0.4">
      <c r="D3865" s="10"/>
    </row>
    <row r="3866" spans="4:4" x14ac:dyDescent="0.4">
      <c r="D3866" s="10"/>
    </row>
    <row r="3867" spans="4:4" x14ac:dyDescent="0.4">
      <c r="D3867" s="10"/>
    </row>
    <row r="3868" spans="4:4" x14ac:dyDescent="0.4">
      <c r="D3868" s="10"/>
    </row>
    <row r="3869" spans="4:4" x14ac:dyDescent="0.4">
      <c r="D3869" s="10"/>
    </row>
    <row r="3870" spans="4:4" x14ac:dyDescent="0.4">
      <c r="D3870" s="10"/>
    </row>
    <row r="3871" spans="4:4" x14ac:dyDescent="0.4">
      <c r="D3871" s="10"/>
    </row>
    <row r="3872" spans="4:4" x14ac:dyDescent="0.4">
      <c r="D3872" s="10"/>
    </row>
    <row r="3873" spans="4:4" x14ac:dyDescent="0.4">
      <c r="D3873" s="10"/>
    </row>
    <row r="3874" spans="4:4" x14ac:dyDescent="0.4">
      <c r="D3874" s="10"/>
    </row>
    <row r="3875" spans="4:4" x14ac:dyDescent="0.4">
      <c r="D3875" s="10"/>
    </row>
    <row r="3876" spans="4:4" x14ac:dyDescent="0.4">
      <c r="D3876" s="10"/>
    </row>
    <row r="3877" spans="4:4" x14ac:dyDescent="0.4">
      <c r="D3877" s="10"/>
    </row>
    <row r="3878" spans="4:4" x14ac:dyDescent="0.4">
      <c r="D3878" s="10"/>
    </row>
    <row r="3879" spans="4:4" x14ac:dyDescent="0.4">
      <c r="D3879" s="10"/>
    </row>
    <row r="3880" spans="4:4" x14ac:dyDescent="0.4">
      <c r="D3880" s="10"/>
    </row>
    <row r="3881" spans="4:4" x14ac:dyDescent="0.4">
      <c r="D3881" s="10"/>
    </row>
    <row r="3882" spans="4:4" x14ac:dyDescent="0.4">
      <c r="D3882" s="10"/>
    </row>
    <row r="3883" spans="4:4" x14ac:dyDescent="0.4">
      <c r="D3883" s="10"/>
    </row>
    <row r="3884" spans="4:4" x14ac:dyDescent="0.4">
      <c r="D3884" s="10"/>
    </row>
    <row r="3885" spans="4:4" x14ac:dyDescent="0.4">
      <c r="D3885" s="10"/>
    </row>
    <row r="3886" spans="4:4" x14ac:dyDescent="0.4">
      <c r="D3886" s="10"/>
    </row>
    <row r="3887" spans="4:4" x14ac:dyDescent="0.4">
      <c r="D3887" s="10"/>
    </row>
    <row r="3888" spans="4:4" x14ac:dyDescent="0.4">
      <c r="D3888" s="10"/>
    </row>
    <row r="3889" spans="4:4" x14ac:dyDescent="0.4">
      <c r="D3889" s="10"/>
    </row>
    <row r="3890" spans="4:4" x14ac:dyDescent="0.4">
      <c r="D3890" s="10"/>
    </row>
    <row r="3891" spans="4:4" x14ac:dyDescent="0.4">
      <c r="D3891" s="10"/>
    </row>
    <row r="3892" spans="4:4" x14ac:dyDescent="0.4">
      <c r="D3892" s="10"/>
    </row>
    <row r="3893" spans="4:4" x14ac:dyDescent="0.4">
      <c r="D3893" s="10"/>
    </row>
    <row r="3894" spans="4:4" x14ac:dyDescent="0.4">
      <c r="D3894" s="10"/>
    </row>
    <row r="3895" spans="4:4" x14ac:dyDescent="0.4">
      <c r="D3895" s="10"/>
    </row>
    <row r="3896" spans="4:4" x14ac:dyDescent="0.4">
      <c r="D3896" s="10"/>
    </row>
    <row r="3897" spans="4:4" x14ac:dyDescent="0.4">
      <c r="D3897" s="10"/>
    </row>
    <row r="3898" spans="4:4" x14ac:dyDescent="0.4">
      <c r="D3898" s="10"/>
    </row>
    <row r="3899" spans="4:4" x14ac:dyDescent="0.4">
      <c r="D3899" s="10"/>
    </row>
    <row r="3900" spans="4:4" x14ac:dyDescent="0.4">
      <c r="D3900" s="10"/>
    </row>
    <row r="3901" spans="4:4" x14ac:dyDescent="0.4">
      <c r="D3901" s="10"/>
    </row>
    <row r="3902" spans="4:4" x14ac:dyDescent="0.4">
      <c r="D3902" s="10"/>
    </row>
    <row r="3903" spans="4:4" x14ac:dyDescent="0.4">
      <c r="D3903" s="10"/>
    </row>
    <row r="3904" spans="4:4" x14ac:dyDescent="0.4">
      <c r="D3904" s="10"/>
    </row>
    <row r="3905" spans="4:4" x14ac:dyDescent="0.4">
      <c r="D3905" s="10"/>
    </row>
    <row r="3906" spans="4:4" x14ac:dyDescent="0.4">
      <c r="D3906" s="10"/>
    </row>
    <row r="3907" spans="4:4" x14ac:dyDescent="0.4">
      <c r="D3907" s="10"/>
    </row>
    <row r="3908" spans="4:4" x14ac:dyDescent="0.4">
      <c r="D3908" s="10"/>
    </row>
    <row r="3909" spans="4:4" x14ac:dyDescent="0.4">
      <c r="D3909" s="10"/>
    </row>
    <row r="3910" spans="4:4" x14ac:dyDescent="0.4">
      <c r="D3910" s="10"/>
    </row>
    <row r="3911" spans="4:4" x14ac:dyDescent="0.4">
      <c r="D3911" s="10"/>
    </row>
    <row r="3912" spans="4:4" x14ac:dyDescent="0.4">
      <c r="D3912" s="10"/>
    </row>
    <row r="3913" spans="4:4" x14ac:dyDescent="0.4">
      <c r="D3913" s="10"/>
    </row>
    <row r="3914" spans="4:4" x14ac:dyDescent="0.4">
      <c r="D3914" s="10"/>
    </row>
    <row r="3915" spans="4:4" x14ac:dyDescent="0.4">
      <c r="D3915" s="10"/>
    </row>
    <row r="3916" spans="4:4" x14ac:dyDescent="0.4">
      <c r="D3916" s="10"/>
    </row>
    <row r="3917" spans="4:4" x14ac:dyDescent="0.4">
      <c r="D3917" s="10"/>
    </row>
    <row r="3918" spans="4:4" x14ac:dyDescent="0.4">
      <c r="D3918" s="10"/>
    </row>
    <row r="3919" spans="4:4" x14ac:dyDescent="0.4">
      <c r="D3919" s="10"/>
    </row>
    <row r="3920" spans="4:4" x14ac:dyDescent="0.4">
      <c r="D3920" s="10"/>
    </row>
    <row r="3921" spans="4:4" x14ac:dyDescent="0.4">
      <c r="D3921" s="10"/>
    </row>
    <row r="3922" spans="4:4" x14ac:dyDescent="0.4">
      <c r="D3922" s="10"/>
    </row>
    <row r="3923" spans="4:4" x14ac:dyDescent="0.4">
      <c r="D3923" s="10"/>
    </row>
    <row r="3924" spans="4:4" x14ac:dyDescent="0.4">
      <c r="D3924" s="10"/>
    </row>
    <row r="3925" spans="4:4" x14ac:dyDescent="0.4">
      <c r="D3925" s="10"/>
    </row>
    <row r="3926" spans="4:4" x14ac:dyDescent="0.4">
      <c r="D3926" s="10"/>
    </row>
    <row r="3927" spans="4:4" x14ac:dyDescent="0.4">
      <c r="D3927" s="10"/>
    </row>
    <row r="3928" spans="4:4" x14ac:dyDescent="0.4">
      <c r="D3928" s="10"/>
    </row>
    <row r="3929" spans="4:4" x14ac:dyDescent="0.4">
      <c r="D3929" s="10"/>
    </row>
    <row r="3930" spans="4:4" x14ac:dyDescent="0.4">
      <c r="D3930" s="10"/>
    </row>
    <row r="3931" spans="4:4" x14ac:dyDescent="0.4">
      <c r="D3931" s="10"/>
    </row>
    <row r="3932" spans="4:4" x14ac:dyDescent="0.4">
      <c r="D3932" s="10"/>
    </row>
    <row r="3933" spans="4:4" x14ac:dyDescent="0.4">
      <c r="D3933" s="10"/>
    </row>
    <row r="3934" spans="4:4" x14ac:dyDescent="0.4">
      <c r="D3934" s="10"/>
    </row>
    <row r="3935" spans="4:4" x14ac:dyDescent="0.4">
      <c r="D3935" s="10"/>
    </row>
    <row r="3936" spans="4:4" x14ac:dyDescent="0.4">
      <c r="D3936" s="10"/>
    </row>
    <row r="3937" spans="4:4" x14ac:dyDescent="0.4">
      <c r="D3937" s="10"/>
    </row>
    <row r="3938" spans="4:4" x14ac:dyDescent="0.4">
      <c r="D3938" s="10"/>
    </row>
    <row r="3939" spans="4:4" x14ac:dyDescent="0.4">
      <c r="D3939" s="10"/>
    </row>
    <row r="3940" spans="4:4" x14ac:dyDescent="0.4">
      <c r="D3940" s="10"/>
    </row>
    <row r="3941" spans="4:4" x14ac:dyDescent="0.4">
      <c r="D3941" s="10"/>
    </row>
    <row r="3942" spans="4:4" x14ac:dyDescent="0.4">
      <c r="D3942" s="10"/>
    </row>
    <row r="3943" spans="4:4" x14ac:dyDescent="0.4">
      <c r="D3943" s="10"/>
    </row>
    <row r="3944" spans="4:4" x14ac:dyDescent="0.4">
      <c r="D3944" s="10"/>
    </row>
    <row r="3945" spans="4:4" x14ac:dyDescent="0.4">
      <c r="D3945" s="10"/>
    </row>
    <row r="3946" spans="4:4" x14ac:dyDescent="0.4">
      <c r="D3946" s="10"/>
    </row>
    <row r="3947" spans="4:4" x14ac:dyDescent="0.4">
      <c r="D3947" s="10"/>
    </row>
    <row r="3948" spans="4:4" x14ac:dyDescent="0.4">
      <c r="D3948" s="10"/>
    </row>
    <row r="3949" spans="4:4" x14ac:dyDescent="0.4">
      <c r="D3949" s="10"/>
    </row>
    <row r="3950" spans="4:4" x14ac:dyDescent="0.4">
      <c r="D3950" s="10"/>
    </row>
    <row r="3951" spans="4:4" x14ac:dyDescent="0.4">
      <c r="D3951" s="10"/>
    </row>
    <row r="3952" spans="4:4" x14ac:dyDescent="0.4">
      <c r="D3952" s="10"/>
    </row>
    <row r="3953" spans="4:4" x14ac:dyDescent="0.4">
      <c r="D3953" s="10"/>
    </row>
    <row r="3954" spans="4:4" x14ac:dyDescent="0.4">
      <c r="D3954" s="10"/>
    </row>
    <row r="3955" spans="4:4" x14ac:dyDescent="0.4">
      <c r="D3955" s="10"/>
    </row>
    <row r="3956" spans="4:4" x14ac:dyDescent="0.4">
      <c r="D3956" s="10"/>
    </row>
    <row r="3957" spans="4:4" x14ac:dyDescent="0.4">
      <c r="D3957" s="10"/>
    </row>
    <row r="3958" spans="4:4" x14ac:dyDescent="0.4">
      <c r="D3958" s="10"/>
    </row>
    <row r="3959" spans="4:4" x14ac:dyDescent="0.4">
      <c r="D3959" s="10"/>
    </row>
    <row r="3960" spans="4:4" x14ac:dyDescent="0.4">
      <c r="D3960" s="10"/>
    </row>
    <row r="3961" spans="4:4" x14ac:dyDescent="0.4">
      <c r="D3961" s="10"/>
    </row>
    <row r="3962" spans="4:4" x14ac:dyDescent="0.4">
      <c r="D3962" s="10"/>
    </row>
    <row r="3963" spans="4:4" x14ac:dyDescent="0.4">
      <c r="D3963" s="10"/>
    </row>
    <row r="3964" spans="4:4" x14ac:dyDescent="0.4">
      <c r="D3964" s="10"/>
    </row>
    <row r="3965" spans="4:4" x14ac:dyDescent="0.4">
      <c r="D3965" s="10"/>
    </row>
    <row r="3966" spans="4:4" x14ac:dyDescent="0.4">
      <c r="D3966" s="10"/>
    </row>
    <row r="3967" spans="4:4" x14ac:dyDescent="0.4">
      <c r="D3967" s="10"/>
    </row>
    <row r="3968" spans="4:4" x14ac:dyDescent="0.4">
      <c r="D3968" s="10"/>
    </row>
    <row r="3969" spans="4:4" x14ac:dyDescent="0.4">
      <c r="D3969" s="10"/>
    </row>
    <row r="3970" spans="4:4" x14ac:dyDescent="0.4">
      <c r="D3970" s="10"/>
    </row>
    <row r="3971" spans="4:4" x14ac:dyDescent="0.4">
      <c r="D3971" s="10"/>
    </row>
    <row r="3972" spans="4:4" x14ac:dyDescent="0.4">
      <c r="D3972" s="10"/>
    </row>
    <row r="3973" spans="4:4" x14ac:dyDescent="0.4">
      <c r="D3973" s="10"/>
    </row>
    <row r="3974" spans="4:4" x14ac:dyDescent="0.4">
      <c r="D3974" s="10"/>
    </row>
    <row r="3975" spans="4:4" x14ac:dyDescent="0.4">
      <c r="D3975" s="10"/>
    </row>
    <row r="3976" spans="4:4" x14ac:dyDescent="0.4">
      <c r="D3976" s="10"/>
    </row>
    <row r="3977" spans="4:4" x14ac:dyDescent="0.4">
      <c r="D3977" s="10"/>
    </row>
    <row r="3978" spans="4:4" x14ac:dyDescent="0.4">
      <c r="D3978" s="10"/>
    </row>
    <row r="3979" spans="4:4" x14ac:dyDescent="0.4">
      <c r="D3979" s="10"/>
    </row>
    <row r="3980" spans="4:4" x14ac:dyDescent="0.4">
      <c r="D3980" s="10"/>
    </row>
    <row r="3981" spans="4:4" x14ac:dyDescent="0.4">
      <c r="D3981" s="10"/>
    </row>
    <row r="3982" spans="4:4" x14ac:dyDescent="0.4">
      <c r="D3982" s="10"/>
    </row>
    <row r="3983" spans="4:4" x14ac:dyDescent="0.4">
      <c r="D3983" s="10"/>
    </row>
    <row r="3984" spans="4:4" x14ac:dyDescent="0.4">
      <c r="D3984" s="10"/>
    </row>
    <row r="3985" spans="4:4" x14ac:dyDescent="0.4">
      <c r="D3985" s="10"/>
    </row>
    <row r="3986" spans="4:4" x14ac:dyDescent="0.4">
      <c r="D3986" s="10"/>
    </row>
    <row r="3987" spans="4:4" x14ac:dyDescent="0.4">
      <c r="D3987" s="10"/>
    </row>
    <row r="3988" spans="4:4" x14ac:dyDescent="0.4">
      <c r="D3988" s="10"/>
    </row>
    <row r="3989" spans="4:4" x14ac:dyDescent="0.4">
      <c r="D3989" s="10"/>
    </row>
    <row r="3990" spans="4:4" x14ac:dyDescent="0.4">
      <c r="D3990" s="10"/>
    </row>
    <row r="3991" spans="4:4" x14ac:dyDescent="0.4">
      <c r="D3991" s="10"/>
    </row>
    <row r="3992" spans="4:4" x14ac:dyDescent="0.4">
      <c r="D3992" s="10"/>
    </row>
    <row r="3993" spans="4:4" x14ac:dyDescent="0.4">
      <c r="D3993" s="10"/>
    </row>
    <row r="3994" spans="4:4" x14ac:dyDescent="0.4">
      <c r="D3994" s="10"/>
    </row>
    <row r="3995" spans="4:4" x14ac:dyDescent="0.4">
      <c r="D3995" s="10"/>
    </row>
    <row r="3996" spans="4:4" x14ac:dyDescent="0.4">
      <c r="D3996" s="10"/>
    </row>
    <row r="3997" spans="4:4" x14ac:dyDescent="0.4">
      <c r="D3997" s="10"/>
    </row>
    <row r="3998" spans="4:4" x14ac:dyDescent="0.4">
      <c r="D3998" s="10"/>
    </row>
    <row r="3999" spans="4:4" x14ac:dyDescent="0.4">
      <c r="D3999" s="10"/>
    </row>
    <row r="4000" spans="4:4" x14ac:dyDescent="0.4">
      <c r="D4000" s="10"/>
    </row>
    <row r="4001" spans="4:4" x14ac:dyDescent="0.4">
      <c r="D4001" s="10"/>
    </row>
    <row r="4002" spans="4:4" x14ac:dyDescent="0.4">
      <c r="D4002" s="10"/>
    </row>
    <row r="4003" spans="4:4" x14ac:dyDescent="0.4">
      <c r="D4003" s="10"/>
    </row>
    <row r="4004" spans="4:4" x14ac:dyDescent="0.4">
      <c r="D4004" s="10"/>
    </row>
    <row r="4005" spans="4:4" x14ac:dyDescent="0.4">
      <c r="D4005" s="10"/>
    </row>
    <row r="4006" spans="4:4" x14ac:dyDescent="0.4">
      <c r="D4006" s="10"/>
    </row>
    <row r="4007" spans="4:4" x14ac:dyDescent="0.4">
      <c r="D4007" s="10"/>
    </row>
    <row r="4008" spans="4:4" x14ac:dyDescent="0.4">
      <c r="D4008" s="10"/>
    </row>
    <row r="4009" spans="4:4" x14ac:dyDescent="0.4">
      <c r="D4009" s="10"/>
    </row>
    <row r="4010" spans="4:4" x14ac:dyDescent="0.4">
      <c r="D4010" s="10"/>
    </row>
    <row r="4011" spans="4:4" x14ac:dyDescent="0.4">
      <c r="D4011" s="10"/>
    </row>
    <row r="4012" spans="4:4" x14ac:dyDescent="0.4">
      <c r="D4012" s="10"/>
    </row>
    <row r="4013" spans="4:4" x14ac:dyDescent="0.4">
      <c r="D4013" s="10"/>
    </row>
    <row r="4014" spans="4:4" x14ac:dyDescent="0.4">
      <c r="D4014" s="10"/>
    </row>
    <row r="4015" spans="4:4" x14ac:dyDescent="0.4">
      <c r="D4015" s="10"/>
    </row>
    <row r="4016" spans="4:4" x14ac:dyDescent="0.4">
      <c r="D4016" s="10"/>
    </row>
    <row r="4017" spans="4:4" x14ac:dyDescent="0.4">
      <c r="D4017" s="10"/>
    </row>
    <row r="4018" spans="4:4" x14ac:dyDescent="0.4">
      <c r="D4018" s="10"/>
    </row>
    <row r="4019" spans="4:4" x14ac:dyDescent="0.4">
      <c r="D4019" s="10"/>
    </row>
    <row r="4020" spans="4:4" x14ac:dyDescent="0.4">
      <c r="D4020" s="10"/>
    </row>
    <row r="4021" spans="4:4" x14ac:dyDescent="0.4">
      <c r="D4021" s="10"/>
    </row>
    <row r="4022" spans="4:4" x14ac:dyDescent="0.4">
      <c r="D4022" s="10"/>
    </row>
    <row r="4023" spans="4:4" x14ac:dyDescent="0.4">
      <c r="D4023" s="10"/>
    </row>
    <row r="4024" spans="4:4" x14ac:dyDescent="0.4">
      <c r="D4024" s="10"/>
    </row>
    <row r="4025" spans="4:4" x14ac:dyDescent="0.4">
      <c r="D4025" s="10"/>
    </row>
    <row r="4026" spans="4:4" x14ac:dyDescent="0.4">
      <c r="D4026" s="10"/>
    </row>
    <row r="4027" spans="4:4" x14ac:dyDescent="0.4">
      <c r="D4027" s="10"/>
    </row>
    <row r="4028" spans="4:4" x14ac:dyDescent="0.4">
      <c r="D4028" s="10"/>
    </row>
    <row r="4029" spans="4:4" x14ac:dyDescent="0.4">
      <c r="D4029" s="10"/>
    </row>
    <row r="4030" spans="4:4" x14ac:dyDescent="0.4">
      <c r="D4030" s="10"/>
    </row>
    <row r="4031" spans="4:4" x14ac:dyDescent="0.4">
      <c r="D4031" s="10"/>
    </row>
    <row r="4032" spans="4:4" x14ac:dyDescent="0.4">
      <c r="D4032" s="10"/>
    </row>
    <row r="4033" spans="4:4" x14ac:dyDescent="0.4">
      <c r="D4033" s="10"/>
    </row>
    <row r="4034" spans="4:4" x14ac:dyDescent="0.4">
      <c r="D4034" s="10"/>
    </row>
    <row r="4035" spans="4:4" x14ac:dyDescent="0.4">
      <c r="D4035" s="10"/>
    </row>
    <row r="4036" spans="4:4" x14ac:dyDescent="0.4">
      <c r="D4036" s="10"/>
    </row>
    <row r="4037" spans="4:4" x14ac:dyDescent="0.4">
      <c r="D4037" s="10"/>
    </row>
    <row r="4038" spans="4:4" x14ac:dyDescent="0.4">
      <c r="D4038" s="10"/>
    </row>
    <row r="4039" spans="4:4" x14ac:dyDescent="0.4">
      <c r="D4039" s="10"/>
    </row>
    <row r="4040" spans="4:4" x14ac:dyDescent="0.4">
      <c r="D4040" s="10"/>
    </row>
    <row r="4041" spans="4:4" x14ac:dyDescent="0.4">
      <c r="D4041" s="10"/>
    </row>
    <row r="4042" spans="4:4" x14ac:dyDescent="0.4">
      <c r="D4042" s="10"/>
    </row>
    <row r="4043" spans="4:4" x14ac:dyDescent="0.4">
      <c r="D4043" s="10"/>
    </row>
    <row r="4044" spans="4:4" x14ac:dyDescent="0.4">
      <c r="D4044" s="10"/>
    </row>
    <row r="4045" spans="4:4" x14ac:dyDescent="0.4">
      <c r="D4045" s="10"/>
    </row>
    <row r="4046" spans="4:4" x14ac:dyDescent="0.4">
      <c r="D4046" s="10"/>
    </row>
    <row r="4047" spans="4:4" x14ac:dyDescent="0.4">
      <c r="D4047" s="10"/>
    </row>
    <row r="4048" spans="4:4" x14ac:dyDescent="0.4">
      <c r="D4048" s="10"/>
    </row>
    <row r="4049" spans="4:4" x14ac:dyDescent="0.4">
      <c r="D4049" s="10"/>
    </row>
    <row r="4050" spans="4:4" x14ac:dyDescent="0.4">
      <c r="D4050" s="10"/>
    </row>
    <row r="4051" spans="4:4" x14ac:dyDescent="0.4">
      <c r="D4051" s="10"/>
    </row>
    <row r="4052" spans="4:4" x14ac:dyDescent="0.4">
      <c r="D4052" s="10"/>
    </row>
    <row r="4053" spans="4:4" x14ac:dyDescent="0.4">
      <c r="D4053" s="10"/>
    </row>
    <row r="4054" spans="4:4" x14ac:dyDescent="0.4">
      <c r="D4054" s="10"/>
    </row>
    <row r="4055" spans="4:4" x14ac:dyDescent="0.4">
      <c r="D4055" s="10"/>
    </row>
    <row r="4056" spans="4:4" x14ac:dyDescent="0.4">
      <c r="D4056" s="10"/>
    </row>
    <row r="4057" spans="4:4" x14ac:dyDescent="0.4">
      <c r="D4057" s="10"/>
    </row>
    <row r="4058" spans="4:4" x14ac:dyDescent="0.4">
      <c r="D4058" s="10"/>
    </row>
    <row r="4059" spans="4:4" x14ac:dyDescent="0.4">
      <c r="D4059" s="10"/>
    </row>
    <row r="4060" spans="4:4" x14ac:dyDescent="0.4">
      <c r="D4060" s="10"/>
    </row>
    <row r="4061" spans="4:4" x14ac:dyDescent="0.4">
      <c r="D4061" s="10"/>
    </row>
    <row r="4062" spans="4:4" x14ac:dyDescent="0.4">
      <c r="D4062" s="10"/>
    </row>
    <row r="4063" spans="4:4" x14ac:dyDescent="0.4">
      <c r="D4063" s="10"/>
    </row>
    <row r="4064" spans="4:4" x14ac:dyDescent="0.4">
      <c r="D4064" s="10"/>
    </row>
    <row r="4065" spans="4:4" x14ac:dyDescent="0.4">
      <c r="D4065" s="10"/>
    </row>
    <row r="4066" spans="4:4" x14ac:dyDescent="0.4">
      <c r="D4066" s="10"/>
    </row>
    <row r="4067" spans="4:4" x14ac:dyDescent="0.4">
      <c r="D4067" s="10"/>
    </row>
    <row r="4068" spans="4:4" x14ac:dyDescent="0.4">
      <c r="D4068" s="10"/>
    </row>
    <row r="4069" spans="4:4" x14ac:dyDescent="0.4">
      <c r="D4069" s="10"/>
    </row>
    <row r="4070" spans="4:4" x14ac:dyDescent="0.4">
      <c r="D4070" s="10"/>
    </row>
    <row r="4071" spans="4:4" x14ac:dyDescent="0.4">
      <c r="D4071" s="10"/>
    </row>
    <row r="4072" spans="4:4" x14ac:dyDescent="0.4">
      <c r="D4072" s="10"/>
    </row>
    <row r="4073" spans="4:4" x14ac:dyDescent="0.4">
      <c r="D4073" s="10"/>
    </row>
    <row r="4074" spans="4:4" x14ac:dyDescent="0.4">
      <c r="D4074" s="10"/>
    </row>
    <row r="4075" spans="4:4" x14ac:dyDescent="0.4">
      <c r="D4075" s="10"/>
    </row>
    <row r="4076" spans="4:4" x14ac:dyDescent="0.4">
      <c r="D4076" s="10"/>
    </row>
    <row r="4077" spans="4:4" x14ac:dyDescent="0.4">
      <c r="D4077" s="10"/>
    </row>
    <row r="4078" spans="4:4" x14ac:dyDescent="0.4">
      <c r="D4078" s="10"/>
    </row>
    <row r="4079" spans="4:4" x14ac:dyDescent="0.4">
      <c r="D4079" s="10"/>
    </row>
    <row r="4080" spans="4:4" x14ac:dyDescent="0.4">
      <c r="D4080" s="10"/>
    </row>
    <row r="4081" spans="4:4" x14ac:dyDescent="0.4">
      <c r="D4081" s="10"/>
    </row>
    <row r="4082" spans="4:4" x14ac:dyDescent="0.4">
      <c r="D4082" s="10"/>
    </row>
    <row r="4083" spans="4:4" x14ac:dyDescent="0.4">
      <c r="D4083" s="10"/>
    </row>
    <row r="4084" spans="4:4" x14ac:dyDescent="0.4">
      <c r="D4084" s="10"/>
    </row>
    <row r="4085" spans="4:4" x14ac:dyDescent="0.4">
      <c r="D4085" s="10"/>
    </row>
    <row r="4086" spans="4:4" x14ac:dyDescent="0.4">
      <c r="D4086" s="10"/>
    </row>
    <row r="4087" spans="4:4" x14ac:dyDescent="0.4">
      <c r="D4087" s="10"/>
    </row>
    <row r="4088" spans="4:4" x14ac:dyDescent="0.4">
      <c r="D4088" s="10"/>
    </row>
    <row r="4089" spans="4:4" x14ac:dyDescent="0.4">
      <c r="D4089" s="10"/>
    </row>
    <row r="4090" spans="4:4" x14ac:dyDescent="0.4">
      <c r="D4090" s="10"/>
    </row>
    <row r="4091" spans="4:4" x14ac:dyDescent="0.4">
      <c r="D4091" s="10"/>
    </row>
    <row r="4092" spans="4:4" x14ac:dyDescent="0.4">
      <c r="D4092" s="10"/>
    </row>
    <row r="4093" spans="4:4" x14ac:dyDescent="0.4">
      <c r="D4093" s="10"/>
    </row>
    <row r="4094" spans="4:4" x14ac:dyDescent="0.4">
      <c r="D4094" s="10"/>
    </row>
    <row r="4095" spans="4:4" x14ac:dyDescent="0.4">
      <c r="D4095" s="10"/>
    </row>
    <row r="4096" spans="4:4" x14ac:dyDescent="0.4">
      <c r="D4096" s="10"/>
    </row>
    <row r="4097" spans="4:4" x14ac:dyDescent="0.4">
      <c r="D4097" s="10"/>
    </row>
    <row r="4098" spans="4:4" x14ac:dyDescent="0.4">
      <c r="D4098" s="10"/>
    </row>
    <row r="4099" spans="4:4" x14ac:dyDescent="0.4">
      <c r="D4099" s="10"/>
    </row>
    <row r="4100" spans="4:4" x14ac:dyDescent="0.4">
      <c r="D4100" s="10"/>
    </row>
    <row r="4101" spans="4:4" x14ac:dyDescent="0.4">
      <c r="D4101" s="10"/>
    </row>
    <row r="4102" spans="4:4" x14ac:dyDescent="0.4">
      <c r="D4102" s="10"/>
    </row>
    <row r="4103" spans="4:4" x14ac:dyDescent="0.4">
      <c r="D4103" s="10"/>
    </row>
    <row r="4104" spans="4:4" x14ac:dyDescent="0.4">
      <c r="D4104" s="10"/>
    </row>
    <row r="4105" spans="4:4" x14ac:dyDescent="0.4">
      <c r="D4105" s="10"/>
    </row>
    <row r="4106" spans="4:4" x14ac:dyDescent="0.4">
      <c r="D4106" s="10"/>
    </row>
    <row r="4107" spans="4:4" x14ac:dyDescent="0.4">
      <c r="D4107" s="10"/>
    </row>
    <row r="4108" spans="4:4" x14ac:dyDescent="0.4">
      <c r="D4108" s="10"/>
    </row>
    <row r="4109" spans="4:4" x14ac:dyDescent="0.4">
      <c r="D4109" s="10"/>
    </row>
    <row r="4110" spans="4:4" x14ac:dyDescent="0.4">
      <c r="D4110" s="10"/>
    </row>
    <row r="4111" spans="4:4" x14ac:dyDescent="0.4">
      <c r="D4111" s="10"/>
    </row>
    <row r="4112" spans="4:4" x14ac:dyDescent="0.4">
      <c r="D4112" s="10"/>
    </row>
    <row r="4113" spans="4:4" x14ac:dyDescent="0.4">
      <c r="D4113" s="10"/>
    </row>
    <row r="4114" spans="4:4" x14ac:dyDescent="0.4">
      <c r="D4114" s="10"/>
    </row>
    <row r="4115" spans="4:4" x14ac:dyDescent="0.4">
      <c r="D4115" s="10"/>
    </row>
    <row r="4116" spans="4:4" x14ac:dyDescent="0.4">
      <c r="D4116" s="10"/>
    </row>
    <row r="4117" spans="4:4" x14ac:dyDescent="0.4">
      <c r="D4117" s="10"/>
    </row>
    <row r="4118" spans="4:4" x14ac:dyDescent="0.4">
      <c r="D4118" s="10"/>
    </row>
    <row r="4119" spans="4:4" x14ac:dyDescent="0.4">
      <c r="D4119" s="10"/>
    </row>
    <row r="4120" spans="4:4" x14ac:dyDescent="0.4">
      <c r="D4120" s="10"/>
    </row>
    <row r="4121" spans="4:4" x14ac:dyDescent="0.4">
      <c r="D4121" s="10"/>
    </row>
    <row r="4122" spans="4:4" x14ac:dyDescent="0.4">
      <c r="D4122" s="10"/>
    </row>
    <row r="4123" spans="4:4" x14ac:dyDescent="0.4">
      <c r="D4123" s="10"/>
    </row>
    <row r="4124" spans="4:4" x14ac:dyDescent="0.4">
      <c r="D4124" s="10"/>
    </row>
    <row r="4125" spans="4:4" x14ac:dyDescent="0.4">
      <c r="D4125" s="10"/>
    </row>
    <row r="4126" spans="4:4" x14ac:dyDescent="0.4">
      <c r="D4126" s="10"/>
    </row>
    <row r="4127" spans="4:4" x14ac:dyDescent="0.4">
      <c r="D4127" s="10"/>
    </row>
    <row r="4128" spans="4:4" x14ac:dyDescent="0.4">
      <c r="D4128" s="10"/>
    </row>
    <row r="4129" spans="4:4" x14ac:dyDescent="0.4">
      <c r="D4129" s="10"/>
    </row>
    <row r="4130" spans="4:4" x14ac:dyDescent="0.4">
      <c r="D4130" s="10"/>
    </row>
    <row r="4131" spans="4:4" x14ac:dyDescent="0.4">
      <c r="D4131" s="10"/>
    </row>
    <row r="4132" spans="4:4" x14ac:dyDescent="0.4">
      <c r="D4132" s="10"/>
    </row>
    <row r="4133" spans="4:4" x14ac:dyDescent="0.4">
      <c r="D4133" s="10"/>
    </row>
    <row r="4134" spans="4:4" x14ac:dyDescent="0.4">
      <c r="D4134" s="10"/>
    </row>
    <row r="4135" spans="4:4" x14ac:dyDescent="0.4">
      <c r="D4135" s="10"/>
    </row>
    <row r="4136" spans="4:4" x14ac:dyDescent="0.4">
      <c r="D4136" s="10"/>
    </row>
    <row r="4137" spans="4:4" x14ac:dyDescent="0.4">
      <c r="D4137" s="10"/>
    </row>
    <row r="4138" spans="4:4" x14ac:dyDescent="0.4">
      <c r="D4138" s="10"/>
    </row>
    <row r="4139" spans="4:4" x14ac:dyDescent="0.4">
      <c r="D4139" s="10"/>
    </row>
    <row r="4140" spans="4:4" x14ac:dyDescent="0.4">
      <c r="D4140" s="10"/>
    </row>
    <row r="4141" spans="4:4" x14ac:dyDescent="0.4">
      <c r="D4141" s="10"/>
    </row>
    <row r="4142" spans="4:4" x14ac:dyDescent="0.4">
      <c r="D4142" s="10"/>
    </row>
    <row r="4143" spans="4:4" x14ac:dyDescent="0.4">
      <c r="D4143" s="10"/>
    </row>
    <row r="4144" spans="4:4" x14ac:dyDescent="0.4">
      <c r="D4144" s="10"/>
    </row>
    <row r="4145" spans="4:4" x14ac:dyDescent="0.4">
      <c r="D4145" s="10"/>
    </row>
    <row r="4146" spans="4:4" x14ac:dyDescent="0.4">
      <c r="D4146" s="10"/>
    </row>
    <row r="4147" spans="4:4" x14ac:dyDescent="0.4">
      <c r="D4147" s="10"/>
    </row>
    <row r="4148" spans="4:4" x14ac:dyDescent="0.4">
      <c r="D4148" s="10"/>
    </row>
    <row r="4149" spans="4:4" x14ac:dyDescent="0.4">
      <c r="D4149" s="10"/>
    </row>
    <row r="4150" spans="4:4" x14ac:dyDescent="0.4">
      <c r="D4150" s="10"/>
    </row>
    <row r="4151" spans="4:4" x14ac:dyDescent="0.4">
      <c r="D4151" s="10"/>
    </row>
    <row r="4152" spans="4:4" x14ac:dyDescent="0.4">
      <c r="D4152" s="10"/>
    </row>
    <row r="4153" spans="4:4" x14ac:dyDescent="0.4">
      <c r="D4153" s="10"/>
    </row>
    <row r="4154" spans="4:4" x14ac:dyDescent="0.4">
      <c r="D4154" s="10"/>
    </row>
    <row r="4155" spans="4:4" x14ac:dyDescent="0.4">
      <c r="D4155" s="10"/>
    </row>
    <row r="4156" spans="4:4" x14ac:dyDescent="0.4">
      <c r="D4156" s="10"/>
    </row>
    <row r="4157" spans="4:4" x14ac:dyDescent="0.4">
      <c r="D4157" s="10"/>
    </row>
    <row r="4158" spans="4:4" x14ac:dyDescent="0.4">
      <c r="D4158" s="10"/>
    </row>
    <row r="4159" spans="4:4" x14ac:dyDescent="0.4">
      <c r="D4159" s="10"/>
    </row>
    <row r="4160" spans="4:4" x14ac:dyDescent="0.4">
      <c r="D4160" s="10"/>
    </row>
    <row r="4161" spans="4:4" x14ac:dyDescent="0.4">
      <c r="D4161" s="10"/>
    </row>
    <row r="4162" spans="4:4" x14ac:dyDescent="0.4">
      <c r="D4162" s="10"/>
    </row>
    <row r="4163" spans="4:4" x14ac:dyDescent="0.4">
      <c r="D4163" s="10"/>
    </row>
    <row r="4164" spans="4:4" x14ac:dyDescent="0.4">
      <c r="D4164" s="10"/>
    </row>
    <row r="4165" spans="4:4" x14ac:dyDescent="0.4">
      <c r="D4165" s="10"/>
    </row>
    <row r="4166" spans="4:4" x14ac:dyDescent="0.4">
      <c r="D4166" s="10"/>
    </row>
    <row r="4167" spans="4:4" x14ac:dyDescent="0.4">
      <c r="D4167" s="10"/>
    </row>
    <row r="4168" spans="4:4" x14ac:dyDescent="0.4">
      <c r="D4168" s="10"/>
    </row>
    <row r="4169" spans="4:4" x14ac:dyDescent="0.4">
      <c r="D4169" s="10"/>
    </row>
    <row r="4170" spans="4:4" x14ac:dyDescent="0.4">
      <c r="D4170" s="10"/>
    </row>
    <row r="4171" spans="4:4" x14ac:dyDescent="0.4">
      <c r="D4171" s="10"/>
    </row>
    <row r="4172" spans="4:4" x14ac:dyDescent="0.4">
      <c r="D4172" s="10"/>
    </row>
    <row r="4173" spans="4:4" x14ac:dyDescent="0.4">
      <c r="D4173" s="10"/>
    </row>
    <row r="4174" spans="4:4" x14ac:dyDescent="0.4">
      <c r="D4174" s="10"/>
    </row>
    <row r="4175" spans="4:4" x14ac:dyDescent="0.4">
      <c r="D4175" s="10"/>
    </row>
    <row r="4176" spans="4:4" x14ac:dyDescent="0.4">
      <c r="D4176" s="10"/>
    </row>
    <row r="4177" spans="4:4" x14ac:dyDescent="0.4">
      <c r="D4177" s="10"/>
    </row>
    <row r="4178" spans="4:4" x14ac:dyDescent="0.4">
      <c r="D4178" s="10"/>
    </row>
    <row r="4179" spans="4:4" x14ac:dyDescent="0.4">
      <c r="D4179" s="10"/>
    </row>
    <row r="4180" spans="4:4" x14ac:dyDescent="0.4">
      <c r="D4180" s="10"/>
    </row>
    <row r="4181" spans="4:4" x14ac:dyDescent="0.4">
      <c r="D4181" s="10"/>
    </row>
    <row r="4182" spans="4:4" x14ac:dyDescent="0.4">
      <c r="D4182" s="10"/>
    </row>
    <row r="4183" spans="4:4" x14ac:dyDescent="0.4">
      <c r="D4183" s="10"/>
    </row>
    <row r="4184" spans="4:4" x14ac:dyDescent="0.4">
      <c r="D4184" s="10"/>
    </row>
    <row r="4185" spans="4:4" x14ac:dyDescent="0.4">
      <c r="D4185" s="10"/>
    </row>
    <row r="4186" spans="4:4" x14ac:dyDescent="0.4">
      <c r="D4186" s="10"/>
    </row>
    <row r="4187" spans="4:4" x14ac:dyDescent="0.4">
      <c r="D4187" s="10"/>
    </row>
    <row r="4188" spans="4:4" x14ac:dyDescent="0.4">
      <c r="D4188" s="10"/>
    </row>
    <row r="4189" spans="4:4" x14ac:dyDescent="0.4">
      <c r="D4189" s="10"/>
    </row>
    <row r="4190" spans="4:4" x14ac:dyDescent="0.4">
      <c r="D4190" s="10"/>
    </row>
    <row r="4191" spans="4:4" x14ac:dyDescent="0.4">
      <c r="D4191" s="10"/>
    </row>
    <row r="4192" spans="4:4" x14ac:dyDescent="0.4">
      <c r="D4192" s="10"/>
    </row>
    <row r="4193" spans="4:4" x14ac:dyDescent="0.4">
      <c r="D4193" s="10"/>
    </row>
    <row r="4194" spans="4:4" x14ac:dyDescent="0.4">
      <c r="D4194" s="10"/>
    </row>
    <row r="4195" spans="4:4" x14ac:dyDescent="0.4">
      <c r="D4195" s="10"/>
    </row>
    <row r="4196" spans="4:4" x14ac:dyDescent="0.4">
      <c r="D4196" s="10"/>
    </row>
    <row r="4197" spans="4:4" x14ac:dyDescent="0.4">
      <c r="D4197" s="10"/>
    </row>
    <row r="4198" spans="4:4" x14ac:dyDescent="0.4">
      <c r="D4198" s="10"/>
    </row>
    <row r="4199" spans="4:4" x14ac:dyDescent="0.4">
      <c r="D4199" s="10"/>
    </row>
    <row r="4200" spans="4:4" x14ac:dyDescent="0.4">
      <c r="D4200" s="10"/>
    </row>
    <row r="4201" spans="4:4" x14ac:dyDescent="0.4">
      <c r="D4201" s="10"/>
    </row>
    <row r="4202" spans="4:4" x14ac:dyDescent="0.4">
      <c r="D4202" s="10"/>
    </row>
    <row r="4203" spans="4:4" x14ac:dyDescent="0.4">
      <c r="D4203" s="10"/>
    </row>
    <row r="4204" spans="4:4" x14ac:dyDescent="0.4">
      <c r="D4204" s="10"/>
    </row>
    <row r="4205" spans="4:4" x14ac:dyDescent="0.4">
      <c r="D4205" s="10"/>
    </row>
    <row r="4206" spans="4:4" x14ac:dyDescent="0.4">
      <c r="D4206" s="10"/>
    </row>
    <row r="4207" spans="4:4" x14ac:dyDescent="0.4">
      <c r="D4207" s="10"/>
    </row>
    <row r="4208" spans="4:4" x14ac:dyDescent="0.4">
      <c r="D4208" s="10"/>
    </row>
    <row r="4209" spans="4:4" x14ac:dyDescent="0.4">
      <c r="D4209" s="10"/>
    </row>
    <row r="4210" spans="4:4" x14ac:dyDescent="0.4">
      <c r="D4210" s="10"/>
    </row>
    <row r="4211" spans="4:4" x14ac:dyDescent="0.4">
      <c r="D4211" s="10"/>
    </row>
    <row r="4212" spans="4:4" x14ac:dyDescent="0.4">
      <c r="D4212" s="10"/>
    </row>
    <row r="4213" spans="4:4" x14ac:dyDescent="0.4">
      <c r="D4213" s="10"/>
    </row>
    <row r="4214" spans="4:4" x14ac:dyDescent="0.4">
      <c r="D4214" s="10"/>
    </row>
    <row r="4215" spans="4:4" x14ac:dyDescent="0.4">
      <c r="D4215" s="10"/>
    </row>
    <row r="4216" spans="4:4" x14ac:dyDescent="0.4">
      <c r="D4216" s="10"/>
    </row>
    <row r="4217" spans="4:4" x14ac:dyDescent="0.4">
      <c r="D4217" s="10"/>
    </row>
    <row r="4218" spans="4:4" x14ac:dyDescent="0.4">
      <c r="D4218" s="10"/>
    </row>
    <row r="4219" spans="4:4" x14ac:dyDescent="0.4">
      <c r="D4219" s="10"/>
    </row>
    <row r="4220" spans="4:4" x14ac:dyDescent="0.4">
      <c r="D4220" s="10"/>
    </row>
    <row r="4221" spans="4:4" x14ac:dyDescent="0.4">
      <c r="D4221" s="10"/>
    </row>
    <row r="4222" spans="4:4" x14ac:dyDescent="0.4">
      <c r="D4222" s="10"/>
    </row>
    <row r="4223" spans="4:4" x14ac:dyDescent="0.4">
      <c r="D4223" s="10"/>
    </row>
    <row r="4224" spans="4:4" x14ac:dyDescent="0.4">
      <c r="D4224" s="10"/>
    </row>
    <row r="4225" spans="4:4" x14ac:dyDescent="0.4">
      <c r="D4225" s="10"/>
    </row>
    <row r="4226" spans="4:4" x14ac:dyDescent="0.4">
      <c r="D4226" s="10"/>
    </row>
    <row r="4227" spans="4:4" x14ac:dyDescent="0.4">
      <c r="D4227" s="10"/>
    </row>
    <row r="4228" spans="4:4" x14ac:dyDescent="0.4">
      <c r="D4228" s="10"/>
    </row>
    <row r="4229" spans="4:4" x14ac:dyDescent="0.4">
      <c r="D4229" s="10"/>
    </row>
    <row r="4230" spans="4:4" x14ac:dyDescent="0.4">
      <c r="D4230" s="10"/>
    </row>
    <row r="4231" spans="4:4" x14ac:dyDescent="0.4">
      <c r="D4231" s="10"/>
    </row>
    <row r="4232" spans="4:4" x14ac:dyDescent="0.4">
      <c r="D4232" s="10"/>
    </row>
    <row r="4233" spans="4:4" x14ac:dyDescent="0.4">
      <c r="D4233" s="10"/>
    </row>
    <row r="4234" spans="4:4" x14ac:dyDescent="0.4">
      <c r="D4234" s="10"/>
    </row>
    <row r="4235" spans="4:4" x14ac:dyDescent="0.4">
      <c r="D4235" s="10"/>
    </row>
    <row r="4236" spans="4:4" x14ac:dyDescent="0.4">
      <c r="D4236" s="10"/>
    </row>
    <row r="4237" spans="4:4" x14ac:dyDescent="0.4">
      <c r="D4237" s="10"/>
    </row>
    <row r="4238" spans="4:4" x14ac:dyDescent="0.4">
      <c r="D4238" s="10"/>
    </row>
    <row r="4239" spans="4:4" x14ac:dyDescent="0.4">
      <c r="D4239" s="10"/>
    </row>
    <row r="4240" spans="4:4" x14ac:dyDescent="0.4">
      <c r="D4240" s="10"/>
    </row>
    <row r="4241" spans="4:4" x14ac:dyDescent="0.4">
      <c r="D4241" s="10"/>
    </row>
    <row r="4242" spans="4:4" x14ac:dyDescent="0.4">
      <c r="D4242" s="10"/>
    </row>
    <row r="4243" spans="4:4" x14ac:dyDescent="0.4">
      <c r="D4243" s="10"/>
    </row>
    <row r="4244" spans="4:4" x14ac:dyDescent="0.4">
      <c r="D4244" s="10"/>
    </row>
    <row r="4245" spans="4:4" x14ac:dyDescent="0.4">
      <c r="D4245" s="10"/>
    </row>
    <row r="4246" spans="4:4" x14ac:dyDescent="0.4">
      <c r="D4246" s="10"/>
    </row>
    <row r="4247" spans="4:4" x14ac:dyDescent="0.4">
      <c r="D4247" s="10"/>
    </row>
    <row r="4248" spans="4:4" x14ac:dyDescent="0.4">
      <c r="D4248" s="10"/>
    </row>
    <row r="4249" spans="4:4" x14ac:dyDescent="0.4">
      <c r="D4249" s="10"/>
    </row>
    <row r="4250" spans="4:4" x14ac:dyDescent="0.4">
      <c r="D4250" s="10"/>
    </row>
    <row r="4251" spans="4:4" x14ac:dyDescent="0.4">
      <c r="D4251" s="10"/>
    </row>
    <row r="4252" spans="4:4" x14ac:dyDescent="0.4">
      <c r="D4252" s="10"/>
    </row>
    <row r="4253" spans="4:4" x14ac:dyDescent="0.4">
      <c r="D4253" s="10"/>
    </row>
    <row r="4254" spans="4:4" x14ac:dyDescent="0.4">
      <c r="D4254" s="10"/>
    </row>
    <row r="4255" spans="4:4" x14ac:dyDescent="0.4">
      <c r="D4255" s="10"/>
    </row>
    <row r="4256" spans="4:4" x14ac:dyDescent="0.4">
      <c r="D4256" s="10"/>
    </row>
    <row r="4257" spans="4:4" x14ac:dyDescent="0.4">
      <c r="D4257" s="10"/>
    </row>
    <row r="4258" spans="4:4" x14ac:dyDescent="0.4">
      <c r="D4258" s="10"/>
    </row>
    <row r="4259" spans="4:4" x14ac:dyDescent="0.4">
      <c r="D4259" s="10"/>
    </row>
    <row r="4260" spans="4:4" x14ac:dyDescent="0.4">
      <c r="D4260" s="10"/>
    </row>
    <row r="4261" spans="4:4" x14ac:dyDescent="0.4">
      <c r="D4261" s="10"/>
    </row>
    <row r="4262" spans="4:4" x14ac:dyDescent="0.4">
      <c r="D4262" s="10"/>
    </row>
    <row r="4263" spans="4:4" x14ac:dyDescent="0.4">
      <c r="D4263" s="10"/>
    </row>
    <row r="4264" spans="4:4" x14ac:dyDescent="0.4">
      <c r="D4264" s="10"/>
    </row>
    <row r="4265" spans="4:4" x14ac:dyDescent="0.4">
      <c r="D4265" s="10"/>
    </row>
    <row r="4266" spans="4:4" x14ac:dyDescent="0.4">
      <c r="D4266" s="10"/>
    </row>
    <row r="4267" spans="4:4" x14ac:dyDescent="0.4">
      <c r="D4267" s="10"/>
    </row>
    <row r="4268" spans="4:4" x14ac:dyDescent="0.4">
      <c r="D4268" s="10"/>
    </row>
    <row r="4269" spans="4:4" x14ac:dyDescent="0.4">
      <c r="D4269" s="10"/>
    </row>
    <row r="4270" spans="4:4" x14ac:dyDescent="0.4">
      <c r="D4270" s="10"/>
    </row>
    <row r="4271" spans="4:4" x14ac:dyDescent="0.4">
      <c r="D4271" s="10"/>
    </row>
    <row r="4272" spans="4:4" x14ac:dyDescent="0.4">
      <c r="D4272" s="10"/>
    </row>
    <row r="4273" spans="4:4" x14ac:dyDescent="0.4">
      <c r="D4273" s="10"/>
    </row>
    <row r="4274" spans="4:4" x14ac:dyDescent="0.4">
      <c r="D4274" s="10"/>
    </row>
    <row r="4275" spans="4:4" x14ac:dyDescent="0.4">
      <c r="D4275" s="10"/>
    </row>
    <row r="4276" spans="4:4" x14ac:dyDescent="0.4">
      <c r="D4276" s="10"/>
    </row>
    <row r="4277" spans="4:4" x14ac:dyDescent="0.4">
      <c r="D4277" s="10"/>
    </row>
    <row r="4278" spans="4:4" x14ac:dyDescent="0.4">
      <c r="D4278" s="10"/>
    </row>
    <row r="4279" spans="4:4" x14ac:dyDescent="0.4">
      <c r="D4279" s="10"/>
    </row>
    <row r="4280" spans="4:4" x14ac:dyDescent="0.4">
      <c r="D4280" s="10"/>
    </row>
    <row r="4281" spans="4:4" x14ac:dyDescent="0.4">
      <c r="D4281" s="10"/>
    </row>
    <row r="4282" spans="4:4" x14ac:dyDescent="0.4">
      <c r="D4282" s="10"/>
    </row>
    <row r="4283" spans="4:4" x14ac:dyDescent="0.4">
      <c r="D4283" s="10"/>
    </row>
    <row r="4284" spans="4:4" x14ac:dyDescent="0.4">
      <c r="D4284" s="10"/>
    </row>
    <row r="4285" spans="4:4" x14ac:dyDescent="0.4">
      <c r="D4285" s="10"/>
    </row>
    <row r="4286" spans="4:4" x14ac:dyDescent="0.4">
      <c r="D4286" s="10"/>
    </row>
    <row r="4287" spans="4:4" x14ac:dyDescent="0.4">
      <c r="D4287" s="10"/>
    </row>
    <row r="4288" spans="4:4" x14ac:dyDescent="0.4">
      <c r="D4288" s="10"/>
    </row>
    <row r="4289" spans="4:4" x14ac:dyDescent="0.4">
      <c r="D4289" s="10"/>
    </row>
    <row r="4290" spans="4:4" x14ac:dyDescent="0.4">
      <c r="D4290" s="10"/>
    </row>
    <row r="4291" spans="4:4" x14ac:dyDescent="0.4">
      <c r="D4291" s="10"/>
    </row>
    <row r="4292" spans="4:4" x14ac:dyDescent="0.4">
      <c r="D4292" s="10"/>
    </row>
    <row r="4293" spans="4:4" x14ac:dyDescent="0.4">
      <c r="D4293" s="10"/>
    </row>
    <row r="4294" spans="4:4" x14ac:dyDescent="0.4">
      <c r="D4294" s="10"/>
    </row>
    <row r="4295" spans="4:4" x14ac:dyDescent="0.4">
      <c r="D4295" s="10"/>
    </row>
    <row r="4296" spans="4:4" x14ac:dyDescent="0.4">
      <c r="D4296" s="10"/>
    </row>
    <row r="4297" spans="4:4" x14ac:dyDescent="0.4">
      <c r="D4297" s="10"/>
    </row>
    <row r="4298" spans="4:4" x14ac:dyDescent="0.4">
      <c r="D4298" s="10"/>
    </row>
    <row r="4299" spans="4:4" x14ac:dyDescent="0.4">
      <c r="D4299" s="10"/>
    </row>
    <row r="4300" spans="4:4" x14ac:dyDescent="0.4">
      <c r="D4300" s="10"/>
    </row>
    <row r="4301" spans="4:4" x14ac:dyDescent="0.4">
      <c r="D4301" s="10"/>
    </row>
    <row r="4302" spans="4:4" x14ac:dyDescent="0.4">
      <c r="D4302" s="10"/>
    </row>
    <row r="4303" spans="4:4" x14ac:dyDescent="0.4">
      <c r="D4303" s="10"/>
    </row>
    <row r="4304" spans="4:4" x14ac:dyDescent="0.4">
      <c r="D4304" s="10"/>
    </row>
    <row r="4305" spans="4:4" x14ac:dyDescent="0.4">
      <c r="D4305" s="10"/>
    </row>
    <row r="4306" spans="4:4" x14ac:dyDescent="0.4">
      <c r="D4306" s="10"/>
    </row>
    <row r="4307" spans="4:4" x14ac:dyDescent="0.4">
      <c r="D4307" s="10"/>
    </row>
    <row r="4308" spans="4:4" x14ac:dyDescent="0.4">
      <c r="D4308" s="10"/>
    </row>
    <row r="4309" spans="4:4" x14ac:dyDescent="0.4">
      <c r="D4309" s="10"/>
    </row>
    <row r="4310" spans="4:4" x14ac:dyDescent="0.4">
      <c r="D4310" s="10"/>
    </row>
    <row r="4311" spans="4:4" x14ac:dyDescent="0.4">
      <c r="D4311" s="10"/>
    </row>
    <row r="4312" spans="4:4" x14ac:dyDescent="0.4">
      <c r="D4312" s="10"/>
    </row>
    <row r="4313" spans="4:4" x14ac:dyDescent="0.4">
      <c r="D4313" s="10"/>
    </row>
    <row r="4314" spans="4:4" x14ac:dyDescent="0.4">
      <c r="D4314" s="10"/>
    </row>
    <row r="4315" spans="4:4" x14ac:dyDescent="0.4">
      <c r="D4315" s="10"/>
    </row>
    <row r="4316" spans="4:4" x14ac:dyDescent="0.4">
      <c r="D4316" s="10"/>
    </row>
    <row r="4317" spans="4:4" x14ac:dyDescent="0.4">
      <c r="D4317" s="10"/>
    </row>
    <row r="4318" spans="4:4" x14ac:dyDescent="0.4">
      <c r="D4318" s="10"/>
    </row>
    <row r="4319" spans="4:4" x14ac:dyDescent="0.4">
      <c r="D4319" s="10"/>
    </row>
    <row r="4320" spans="4:4" x14ac:dyDescent="0.4">
      <c r="D4320" s="10"/>
    </row>
    <row r="4321" spans="4:4" x14ac:dyDescent="0.4">
      <c r="D4321" s="10"/>
    </row>
    <row r="4322" spans="4:4" x14ac:dyDescent="0.4">
      <c r="D4322" s="10"/>
    </row>
    <row r="4323" spans="4:4" x14ac:dyDescent="0.4">
      <c r="D4323" s="10"/>
    </row>
    <row r="4324" spans="4:4" x14ac:dyDescent="0.4">
      <c r="D4324" s="10"/>
    </row>
    <row r="4325" spans="4:4" x14ac:dyDescent="0.4">
      <c r="D4325" s="10"/>
    </row>
    <row r="4326" spans="4:4" x14ac:dyDescent="0.4">
      <c r="D4326" s="10"/>
    </row>
    <row r="4327" spans="4:4" x14ac:dyDescent="0.4">
      <c r="D4327" s="10"/>
    </row>
    <row r="4328" spans="4:4" x14ac:dyDescent="0.4">
      <c r="D4328" s="10"/>
    </row>
    <row r="4329" spans="4:4" x14ac:dyDescent="0.4">
      <c r="D4329" s="10"/>
    </row>
    <row r="4330" spans="4:4" x14ac:dyDescent="0.4">
      <c r="D4330" s="10"/>
    </row>
    <row r="4331" spans="4:4" x14ac:dyDescent="0.4">
      <c r="D4331" s="10"/>
    </row>
    <row r="4332" spans="4:4" x14ac:dyDescent="0.4">
      <c r="D4332" s="10"/>
    </row>
    <row r="4333" spans="4:4" x14ac:dyDescent="0.4">
      <c r="D4333" s="10"/>
    </row>
    <row r="4334" spans="4:4" x14ac:dyDescent="0.4">
      <c r="D4334" s="10"/>
    </row>
    <row r="4335" spans="4:4" x14ac:dyDescent="0.4">
      <c r="D4335" s="10"/>
    </row>
    <row r="4336" spans="4:4" x14ac:dyDescent="0.4">
      <c r="D4336" s="10"/>
    </row>
    <row r="4337" spans="4:4" x14ac:dyDescent="0.4">
      <c r="D4337" s="10"/>
    </row>
    <row r="4338" spans="4:4" x14ac:dyDescent="0.4">
      <c r="D4338" s="10"/>
    </row>
    <row r="4339" spans="4:4" x14ac:dyDescent="0.4">
      <c r="D4339" s="10"/>
    </row>
    <row r="4340" spans="4:4" x14ac:dyDescent="0.4">
      <c r="D4340" s="10"/>
    </row>
    <row r="4341" spans="4:4" x14ac:dyDescent="0.4">
      <c r="D4341" s="10"/>
    </row>
    <row r="4342" spans="4:4" x14ac:dyDescent="0.4">
      <c r="D4342" s="10"/>
    </row>
    <row r="4343" spans="4:4" x14ac:dyDescent="0.4">
      <c r="D4343" s="10"/>
    </row>
    <row r="4344" spans="4:4" x14ac:dyDescent="0.4">
      <c r="D4344" s="10"/>
    </row>
    <row r="4345" spans="4:4" x14ac:dyDescent="0.4">
      <c r="D4345" s="10"/>
    </row>
    <row r="4346" spans="4:4" x14ac:dyDescent="0.4">
      <c r="D4346" s="10"/>
    </row>
    <row r="4347" spans="4:4" x14ac:dyDescent="0.4">
      <c r="D4347" s="10"/>
    </row>
    <row r="4348" spans="4:4" x14ac:dyDescent="0.4">
      <c r="D4348" s="10"/>
    </row>
    <row r="4349" spans="4:4" x14ac:dyDescent="0.4">
      <c r="D4349" s="10"/>
    </row>
    <row r="4350" spans="4:4" x14ac:dyDescent="0.4">
      <c r="D4350" s="10"/>
    </row>
    <row r="4351" spans="4:4" x14ac:dyDescent="0.4">
      <c r="D4351" s="10"/>
    </row>
    <row r="4352" spans="4:4" x14ac:dyDescent="0.4">
      <c r="D4352" s="10"/>
    </row>
    <row r="4353" spans="4:4" x14ac:dyDescent="0.4">
      <c r="D4353" s="10"/>
    </row>
    <row r="4354" spans="4:4" x14ac:dyDescent="0.4">
      <c r="D4354" s="10"/>
    </row>
    <row r="4355" spans="4:4" x14ac:dyDescent="0.4">
      <c r="D4355" s="10"/>
    </row>
    <row r="4356" spans="4:4" x14ac:dyDescent="0.4">
      <c r="D4356" s="10"/>
    </row>
    <row r="4357" spans="4:4" x14ac:dyDescent="0.4">
      <c r="D4357" s="10"/>
    </row>
    <row r="4358" spans="4:4" x14ac:dyDescent="0.4">
      <c r="D4358" s="10"/>
    </row>
    <row r="4359" spans="4:4" x14ac:dyDescent="0.4">
      <c r="D4359" s="10"/>
    </row>
    <row r="4360" spans="4:4" x14ac:dyDescent="0.4">
      <c r="D4360" s="10"/>
    </row>
    <row r="4361" spans="4:4" x14ac:dyDescent="0.4">
      <c r="D4361" s="10"/>
    </row>
    <row r="4362" spans="4:4" x14ac:dyDescent="0.4">
      <c r="D4362" s="10"/>
    </row>
    <row r="4363" spans="4:4" x14ac:dyDescent="0.4">
      <c r="D4363" s="10"/>
    </row>
    <row r="4364" spans="4:4" x14ac:dyDescent="0.4">
      <c r="D4364" s="10"/>
    </row>
    <row r="4365" spans="4:4" x14ac:dyDescent="0.4">
      <c r="D4365" s="10"/>
    </row>
    <row r="4366" spans="4:4" x14ac:dyDescent="0.4">
      <c r="D4366" s="10"/>
    </row>
    <row r="4367" spans="4:4" x14ac:dyDescent="0.4">
      <c r="D4367" s="10"/>
    </row>
    <row r="4368" spans="4:4" x14ac:dyDescent="0.4">
      <c r="D4368" s="10"/>
    </row>
    <row r="4369" spans="4:4" x14ac:dyDescent="0.4">
      <c r="D4369" s="10"/>
    </row>
    <row r="4370" spans="4:4" x14ac:dyDescent="0.4">
      <c r="D4370" s="10"/>
    </row>
    <row r="4371" spans="4:4" x14ac:dyDescent="0.4">
      <c r="D4371" s="10"/>
    </row>
    <row r="4372" spans="4:4" x14ac:dyDescent="0.4">
      <c r="D4372" s="10"/>
    </row>
    <row r="4373" spans="4:4" x14ac:dyDescent="0.4">
      <c r="D4373" s="10"/>
    </row>
    <row r="4374" spans="4:4" x14ac:dyDescent="0.4">
      <c r="D4374" s="10"/>
    </row>
    <row r="4375" spans="4:4" x14ac:dyDescent="0.4">
      <c r="D4375" s="10"/>
    </row>
    <row r="4376" spans="4:4" x14ac:dyDescent="0.4">
      <c r="D4376" s="10"/>
    </row>
    <row r="4377" spans="4:4" x14ac:dyDescent="0.4">
      <c r="D4377" s="10"/>
    </row>
    <row r="4378" spans="4:4" x14ac:dyDescent="0.4">
      <c r="D4378" s="10"/>
    </row>
    <row r="4379" spans="4:4" x14ac:dyDescent="0.4">
      <c r="D4379" s="10"/>
    </row>
    <row r="4380" spans="4:4" x14ac:dyDescent="0.4">
      <c r="D4380" s="10"/>
    </row>
    <row r="4381" spans="4:4" x14ac:dyDescent="0.4">
      <c r="D4381" s="10"/>
    </row>
    <row r="4382" spans="4:4" x14ac:dyDescent="0.4">
      <c r="D4382" s="10"/>
    </row>
    <row r="4383" spans="4:4" x14ac:dyDescent="0.4">
      <c r="D4383" s="10"/>
    </row>
    <row r="4384" spans="4:4" x14ac:dyDescent="0.4">
      <c r="D4384" s="10"/>
    </row>
    <row r="4385" spans="4:4" x14ac:dyDescent="0.4">
      <c r="D4385" s="10"/>
    </row>
    <row r="4386" spans="4:4" x14ac:dyDescent="0.4">
      <c r="D4386" s="10"/>
    </row>
    <row r="4387" spans="4:4" x14ac:dyDescent="0.4">
      <c r="D4387" s="10"/>
    </row>
    <row r="4388" spans="4:4" x14ac:dyDescent="0.4">
      <c r="D4388" s="10"/>
    </row>
    <row r="4389" spans="4:4" x14ac:dyDescent="0.4">
      <c r="D4389" s="10"/>
    </row>
    <row r="4390" spans="4:4" x14ac:dyDescent="0.4">
      <c r="D4390" s="10"/>
    </row>
    <row r="4391" spans="4:4" x14ac:dyDescent="0.4">
      <c r="D4391" s="10"/>
    </row>
    <row r="4392" spans="4:4" x14ac:dyDescent="0.4">
      <c r="D4392" s="10"/>
    </row>
    <row r="4393" spans="4:4" x14ac:dyDescent="0.4">
      <c r="D4393" s="10"/>
    </row>
    <row r="4394" spans="4:4" x14ac:dyDescent="0.4">
      <c r="D4394" s="10"/>
    </row>
    <row r="4395" spans="4:4" x14ac:dyDescent="0.4">
      <c r="D4395" s="10"/>
    </row>
    <row r="4396" spans="4:4" x14ac:dyDescent="0.4">
      <c r="D4396" s="10"/>
    </row>
    <row r="4397" spans="4:4" x14ac:dyDescent="0.4">
      <c r="D4397" s="10"/>
    </row>
    <row r="4398" spans="4:4" x14ac:dyDescent="0.4">
      <c r="D4398" s="10"/>
    </row>
    <row r="4399" spans="4:4" x14ac:dyDescent="0.4">
      <c r="D4399" s="10"/>
    </row>
    <row r="4400" spans="4:4" x14ac:dyDescent="0.4">
      <c r="D4400" s="10"/>
    </row>
    <row r="4401" spans="4:4" x14ac:dyDescent="0.4">
      <c r="D4401" s="10"/>
    </row>
    <row r="4402" spans="4:4" x14ac:dyDescent="0.4">
      <c r="D4402" s="10"/>
    </row>
    <row r="4403" spans="4:4" x14ac:dyDescent="0.4">
      <c r="D4403" s="10"/>
    </row>
    <row r="4404" spans="4:4" x14ac:dyDescent="0.4">
      <c r="D4404" s="10"/>
    </row>
    <row r="4405" spans="4:4" x14ac:dyDescent="0.4">
      <c r="D4405" s="10"/>
    </row>
    <row r="4406" spans="4:4" x14ac:dyDescent="0.4">
      <c r="D4406" s="10"/>
    </row>
    <row r="4407" spans="4:4" x14ac:dyDescent="0.4">
      <c r="D4407" s="10"/>
    </row>
    <row r="4408" spans="4:4" x14ac:dyDescent="0.4">
      <c r="D4408" s="10"/>
    </row>
    <row r="4409" spans="4:4" x14ac:dyDescent="0.4">
      <c r="D4409" s="10"/>
    </row>
    <row r="4410" spans="4:4" x14ac:dyDescent="0.4">
      <c r="D4410" s="10"/>
    </row>
    <row r="4411" spans="4:4" x14ac:dyDescent="0.4">
      <c r="D4411" s="10"/>
    </row>
    <row r="4412" spans="4:4" x14ac:dyDescent="0.4">
      <c r="D4412" s="10"/>
    </row>
    <row r="4413" spans="4:4" x14ac:dyDescent="0.4">
      <c r="D4413" s="10"/>
    </row>
    <row r="4414" spans="4:4" x14ac:dyDescent="0.4">
      <c r="D4414" s="10"/>
    </row>
    <row r="4415" spans="4:4" x14ac:dyDescent="0.4">
      <c r="D4415" s="10"/>
    </row>
    <row r="4416" spans="4:4" x14ac:dyDescent="0.4">
      <c r="D4416" s="10"/>
    </row>
    <row r="4417" spans="4:4" x14ac:dyDescent="0.4">
      <c r="D4417" s="10"/>
    </row>
    <row r="4418" spans="4:4" x14ac:dyDescent="0.4">
      <c r="D4418" s="10"/>
    </row>
    <row r="4419" spans="4:4" x14ac:dyDescent="0.4">
      <c r="D4419" s="10"/>
    </row>
    <row r="4420" spans="4:4" x14ac:dyDescent="0.4">
      <c r="D4420" s="10"/>
    </row>
    <row r="4421" spans="4:4" x14ac:dyDescent="0.4">
      <c r="D4421" s="10"/>
    </row>
    <row r="4422" spans="4:4" x14ac:dyDescent="0.4">
      <c r="D4422" s="10"/>
    </row>
    <row r="4423" spans="4:4" x14ac:dyDescent="0.4">
      <c r="D4423" s="10"/>
    </row>
    <row r="4424" spans="4:4" x14ac:dyDescent="0.4">
      <c r="D4424" s="10"/>
    </row>
    <row r="4425" spans="4:4" x14ac:dyDescent="0.4">
      <c r="D4425" s="10"/>
    </row>
    <row r="4426" spans="4:4" x14ac:dyDescent="0.4">
      <c r="D4426" s="10"/>
    </row>
    <row r="4427" spans="4:4" x14ac:dyDescent="0.4">
      <c r="D4427" s="10"/>
    </row>
    <row r="4428" spans="4:4" x14ac:dyDescent="0.4">
      <c r="D4428" s="10"/>
    </row>
    <row r="4429" spans="4:4" x14ac:dyDescent="0.4">
      <c r="D4429" s="10"/>
    </row>
    <row r="4430" spans="4:4" x14ac:dyDescent="0.4">
      <c r="D4430" s="10"/>
    </row>
    <row r="4431" spans="4:4" x14ac:dyDescent="0.4">
      <c r="D4431" s="10"/>
    </row>
    <row r="4432" spans="4:4" x14ac:dyDescent="0.4">
      <c r="D4432" s="10"/>
    </row>
    <row r="4433" spans="4:4" x14ac:dyDescent="0.4">
      <c r="D4433" s="10"/>
    </row>
    <row r="4434" spans="4:4" x14ac:dyDescent="0.4">
      <c r="D4434" s="10"/>
    </row>
    <row r="4435" spans="4:4" x14ac:dyDescent="0.4">
      <c r="D4435" s="10"/>
    </row>
    <row r="4436" spans="4:4" x14ac:dyDescent="0.4">
      <c r="D4436" s="10"/>
    </row>
    <row r="4437" spans="4:4" x14ac:dyDescent="0.4">
      <c r="D4437" s="10"/>
    </row>
    <row r="4438" spans="4:4" x14ac:dyDescent="0.4">
      <c r="D4438" s="10"/>
    </row>
    <row r="4439" spans="4:4" x14ac:dyDescent="0.4">
      <c r="D4439" s="10"/>
    </row>
    <row r="4440" spans="4:4" x14ac:dyDescent="0.4">
      <c r="D4440" s="10"/>
    </row>
    <row r="4441" spans="4:4" x14ac:dyDescent="0.4">
      <c r="D4441" s="10"/>
    </row>
    <row r="4442" spans="4:4" x14ac:dyDescent="0.4">
      <c r="D4442" s="10"/>
    </row>
    <row r="4443" spans="4:4" x14ac:dyDescent="0.4">
      <c r="D4443" s="10"/>
    </row>
    <row r="4444" spans="4:4" x14ac:dyDescent="0.4">
      <c r="D4444" s="10"/>
    </row>
    <row r="4445" spans="4:4" x14ac:dyDescent="0.4">
      <c r="D4445" s="10"/>
    </row>
    <row r="4446" spans="4:4" x14ac:dyDescent="0.4">
      <c r="D4446" s="10"/>
    </row>
    <row r="4447" spans="4:4" x14ac:dyDescent="0.4">
      <c r="D4447" s="10"/>
    </row>
    <row r="4448" spans="4:4" x14ac:dyDescent="0.4">
      <c r="D4448" s="10"/>
    </row>
    <row r="4449" spans="4:4" x14ac:dyDescent="0.4">
      <c r="D4449" s="10"/>
    </row>
    <row r="4450" spans="4:4" x14ac:dyDescent="0.4">
      <c r="D4450" s="10"/>
    </row>
    <row r="4451" spans="4:4" x14ac:dyDescent="0.4">
      <c r="D4451" s="10"/>
    </row>
    <row r="4452" spans="4:4" x14ac:dyDescent="0.4">
      <c r="D4452" s="10"/>
    </row>
    <row r="4453" spans="4:4" x14ac:dyDescent="0.4">
      <c r="D4453" s="10"/>
    </row>
    <row r="4454" spans="4:4" x14ac:dyDescent="0.4">
      <c r="D4454" s="10"/>
    </row>
    <row r="4455" spans="4:4" x14ac:dyDescent="0.4">
      <c r="D4455" s="10"/>
    </row>
    <row r="4456" spans="4:4" x14ac:dyDescent="0.4">
      <c r="D4456" s="10"/>
    </row>
    <row r="4457" spans="4:4" x14ac:dyDescent="0.4">
      <c r="D4457" s="10"/>
    </row>
    <row r="4458" spans="4:4" x14ac:dyDescent="0.4">
      <c r="D4458" s="10"/>
    </row>
    <row r="4459" spans="4:4" x14ac:dyDescent="0.4">
      <c r="D4459" s="10"/>
    </row>
    <row r="4460" spans="4:4" x14ac:dyDescent="0.4">
      <c r="D4460" s="10"/>
    </row>
    <row r="4461" spans="4:4" x14ac:dyDescent="0.4">
      <c r="D4461" s="10"/>
    </row>
    <row r="4462" spans="4:4" x14ac:dyDescent="0.4">
      <c r="D4462" s="10"/>
    </row>
    <row r="4463" spans="4:4" x14ac:dyDescent="0.4">
      <c r="D4463" s="10"/>
    </row>
    <row r="4464" spans="4:4" x14ac:dyDescent="0.4">
      <c r="D4464" s="10"/>
    </row>
    <row r="4465" spans="4:4" x14ac:dyDescent="0.4">
      <c r="D4465" s="10"/>
    </row>
    <row r="4466" spans="4:4" x14ac:dyDescent="0.4">
      <c r="D4466" s="10"/>
    </row>
    <row r="4467" spans="4:4" x14ac:dyDescent="0.4">
      <c r="D4467" s="10"/>
    </row>
    <row r="4468" spans="4:4" x14ac:dyDescent="0.4">
      <c r="D4468" s="10"/>
    </row>
    <row r="4469" spans="4:4" x14ac:dyDescent="0.4">
      <c r="D4469" s="10"/>
    </row>
    <row r="4470" spans="4:4" x14ac:dyDescent="0.4">
      <c r="D4470" s="10"/>
    </row>
    <row r="4471" spans="4:4" x14ac:dyDescent="0.4">
      <c r="D4471" s="10"/>
    </row>
    <row r="4472" spans="4:4" x14ac:dyDescent="0.4">
      <c r="D4472" s="10"/>
    </row>
    <row r="4473" spans="4:4" x14ac:dyDescent="0.4">
      <c r="D4473" s="10"/>
    </row>
    <row r="4474" spans="4:4" x14ac:dyDescent="0.4">
      <c r="D4474" s="10"/>
    </row>
    <row r="4475" spans="4:4" x14ac:dyDescent="0.4">
      <c r="D4475" s="10"/>
    </row>
    <row r="4476" spans="4:4" x14ac:dyDescent="0.4">
      <c r="D4476" s="10"/>
    </row>
    <row r="4477" spans="4:4" x14ac:dyDescent="0.4">
      <c r="D4477" s="10"/>
    </row>
    <row r="4478" spans="4:4" x14ac:dyDescent="0.4">
      <c r="D4478" s="10"/>
    </row>
    <row r="4479" spans="4:4" x14ac:dyDescent="0.4">
      <c r="D4479" s="10"/>
    </row>
    <row r="4480" spans="4:4" x14ac:dyDescent="0.4">
      <c r="D4480" s="10"/>
    </row>
    <row r="4481" spans="4:4" x14ac:dyDescent="0.4">
      <c r="D4481" s="10"/>
    </row>
    <row r="4482" spans="4:4" x14ac:dyDescent="0.4">
      <c r="D4482" s="10"/>
    </row>
    <row r="4483" spans="4:4" x14ac:dyDescent="0.4">
      <c r="D4483" s="10"/>
    </row>
    <row r="4484" spans="4:4" x14ac:dyDescent="0.4">
      <c r="D4484" s="10"/>
    </row>
    <row r="4485" spans="4:4" x14ac:dyDescent="0.4">
      <c r="D4485" s="10"/>
    </row>
    <row r="4486" spans="4:4" x14ac:dyDescent="0.4">
      <c r="D4486" s="10"/>
    </row>
    <row r="4487" spans="4:4" x14ac:dyDescent="0.4">
      <c r="D4487" s="10"/>
    </row>
    <row r="4488" spans="4:4" x14ac:dyDescent="0.4">
      <c r="D4488" s="10"/>
    </row>
    <row r="4489" spans="4:4" x14ac:dyDescent="0.4">
      <c r="D4489" s="10"/>
    </row>
    <row r="4490" spans="4:4" x14ac:dyDescent="0.4">
      <c r="D4490" s="10"/>
    </row>
    <row r="4491" spans="4:4" x14ac:dyDescent="0.4">
      <c r="D4491" s="10"/>
    </row>
    <row r="4492" spans="4:4" x14ac:dyDescent="0.4">
      <c r="D4492" s="10"/>
    </row>
    <row r="4493" spans="4:4" x14ac:dyDescent="0.4">
      <c r="D4493" s="10"/>
    </row>
    <row r="4494" spans="4:4" x14ac:dyDescent="0.4">
      <c r="D4494" s="10"/>
    </row>
    <row r="4495" spans="4:4" x14ac:dyDescent="0.4">
      <c r="D4495" s="10"/>
    </row>
    <row r="4496" spans="4:4" x14ac:dyDescent="0.4">
      <c r="D4496" s="10"/>
    </row>
    <row r="4497" spans="4:4" x14ac:dyDescent="0.4">
      <c r="D4497" s="10"/>
    </row>
    <row r="4498" spans="4:4" x14ac:dyDescent="0.4">
      <c r="D4498" s="10"/>
    </row>
    <row r="4499" spans="4:4" x14ac:dyDescent="0.4">
      <c r="D4499" s="10"/>
    </row>
    <row r="4500" spans="4:4" x14ac:dyDescent="0.4">
      <c r="D4500" s="10"/>
    </row>
    <row r="4501" spans="4:4" x14ac:dyDescent="0.4">
      <c r="D4501" s="10"/>
    </row>
    <row r="4502" spans="4:4" x14ac:dyDescent="0.4">
      <c r="D4502" s="10"/>
    </row>
    <row r="4503" spans="4:4" x14ac:dyDescent="0.4">
      <c r="D4503" s="10"/>
    </row>
    <row r="4504" spans="4:4" x14ac:dyDescent="0.4">
      <c r="D4504" s="10"/>
    </row>
    <row r="4505" spans="4:4" x14ac:dyDescent="0.4">
      <c r="D4505" s="10"/>
    </row>
    <row r="4506" spans="4:4" x14ac:dyDescent="0.4">
      <c r="D4506" s="10"/>
    </row>
    <row r="4507" spans="4:4" x14ac:dyDescent="0.4">
      <c r="D4507" s="10"/>
    </row>
    <row r="4508" spans="4:4" x14ac:dyDescent="0.4">
      <c r="D4508" s="10"/>
    </row>
    <row r="4509" spans="4:4" x14ac:dyDescent="0.4">
      <c r="D4509" s="10"/>
    </row>
    <row r="4510" spans="4:4" x14ac:dyDescent="0.4">
      <c r="D4510" s="10"/>
    </row>
    <row r="4511" spans="4:4" x14ac:dyDescent="0.4">
      <c r="D4511" s="10"/>
    </row>
    <row r="4512" spans="4:4" x14ac:dyDescent="0.4">
      <c r="D4512" s="10"/>
    </row>
    <row r="4513" spans="4:4" x14ac:dyDescent="0.4">
      <c r="D4513" s="10"/>
    </row>
    <row r="4514" spans="4:4" x14ac:dyDescent="0.4">
      <c r="D4514" s="10"/>
    </row>
    <row r="4515" spans="4:4" x14ac:dyDescent="0.4">
      <c r="D4515" s="10"/>
    </row>
    <row r="4516" spans="4:4" x14ac:dyDescent="0.4">
      <c r="D4516" s="10"/>
    </row>
    <row r="4517" spans="4:4" x14ac:dyDescent="0.4">
      <c r="D4517" s="10"/>
    </row>
    <row r="4518" spans="4:4" x14ac:dyDescent="0.4">
      <c r="D4518" s="10"/>
    </row>
    <row r="4519" spans="4:4" x14ac:dyDescent="0.4">
      <c r="D4519" s="10"/>
    </row>
    <row r="4520" spans="4:4" x14ac:dyDescent="0.4">
      <c r="D4520" s="10"/>
    </row>
    <row r="4521" spans="4:4" x14ac:dyDescent="0.4">
      <c r="D4521" s="10"/>
    </row>
    <row r="4522" spans="4:4" x14ac:dyDescent="0.4">
      <c r="D4522" s="10"/>
    </row>
    <row r="4523" spans="4:4" x14ac:dyDescent="0.4">
      <c r="D4523" s="10"/>
    </row>
    <row r="4524" spans="4:4" x14ac:dyDescent="0.4">
      <c r="D4524" s="10"/>
    </row>
    <row r="4525" spans="4:4" x14ac:dyDescent="0.4">
      <c r="D4525" s="10"/>
    </row>
    <row r="4526" spans="4:4" x14ac:dyDescent="0.4">
      <c r="D4526" s="10"/>
    </row>
    <row r="4527" spans="4:4" x14ac:dyDescent="0.4">
      <c r="D4527" s="10"/>
    </row>
    <row r="4528" spans="4:4" x14ac:dyDescent="0.4">
      <c r="D4528" s="10"/>
    </row>
    <row r="4529" spans="4:4" x14ac:dyDescent="0.4">
      <c r="D4529" s="10"/>
    </row>
    <row r="4530" spans="4:4" x14ac:dyDescent="0.4">
      <c r="D4530" s="10"/>
    </row>
    <row r="4531" spans="4:4" x14ac:dyDescent="0.4">
      <c r="D4531" s="10"/>
    </row>
    <row r="4532" spans="4:4" x14ac:dyDescent="0.4">
      <c r="D4532" s="10"/>
    </row>
    <row r="4533" spans="4:4" x14ac:dyDescent="0.4">
      <c r="D4533" s="10"/>
    </row>
    <row r="4534" spans="4:4" x14ac:dyDescent="0.4">
      <c r="D4534" s="10"/>
    </row>
    <row r="4535" spans="4:4" x14ac:dyDescent="0.4">
      <c r="D4535" s="10"/>
    </row>
    <row r="4536" spans="4:4" x14ac:dyDescent="0.4">
      <c r="D4536" s="10"/>
    </row>
    <row r="4537" spans="4:4" x14ac:dyDescent="0.4">
      <c r="D4537" s="10"/>
    </row>
    <row r="4538" spans="4:4" x14ac:dyDescent="0.4">
      <c r="D4538" s="10"/>
    </row>
    <row r="4539" spans="4:4" x14ac:dyDescent="0.4">
      <c r="D4539" s="10"/>
    </row>
    <row r="4540" spans="4:4" x14ac:dyDescent="0.4">
      <c r="D4540" s="10"/>
    </row>
    <row r="4541" spans="4:4" x14ac:dyDescent="0.4">
      <c r="D4541" s="10"/>
    </row>
    <row r="4542" spans="4:4" x14ac:dyDescent="0.4">
      <c r="D4542" s="10"/>
    </row>
    <row r="4543" spans="4:4" x14ac:dyDescent="0.4">
      <c r="D4543" s="10"/>
    </row>
    <row r="4544" spans="4:4" x14ac:dyDescent="0.4">
      <c r="D4544" s="10"/>
    </row>
    <row r="4545" spans="4:4" x14ac:dyDescent="0.4">
      <c r="D4545" s="10"/>
    </row>
    <row r="4546" spans="4:4" x14ac:dyDescent="0.4">
      <c r="D4546" s="10"/>
    </row>
    <row r="4547" spans="4:4" x14ac:dyDescent="0.4">
      <c r="D4547" s="10"/>
    </row>
    <row r="4548" spans="4:4" x14ac:dyDescent="0.4">
      <c r="D4548" s="10"/>
    </row>
    <row r="4549" spans="4:4" x14ac:dyDescent="0.4">
      <c r="D4549" s="10"/>
    </row>
    <row r="4550" spans="4:4" x14ac:dyDescent="0.4">
      <c r="D4550" s="10"/>
    </row>
    <row r="4551" spans="4:4" x14ac:dyDescent="0.4">
      <c r="D4551" s="10"/>
    </row>
    <row r="4552" spans="4:4" x14ac:dyDescent="0.4">
      <c r="D4552" s="10"/>
    </row>
    <row r="4553" spans="4:4" x14ac:dyDescent="0.4">
      <c r="D4553" s="10"/>
    </row>
    <row r="4554" spans="4:4" x14ac:dyDescent="0.4">
      <c r="D4554" s="10"/>
    </row>
    <row r="4555" spans="4:4" x14ac:dyDescent="0.4">
      <c r="D4555" s="10"/>
    </row>
    <row r="4556" spans="4:4" x14ac:dyDescent="0.4">
      <c r="D4556" s="10"/>
    </row>
    <row r="4557" spans="4:4" x14ac:dyDescent="0.4">
      <c r="D4557" s="10"/>
    </row>
    <row r="4558" spans="4:4" x14ac:dyDescent="0.4">
      <c r="D4558" s="10"/>
    </row>
    <row r="4559" spans="4:4" x14ac:dyDescent="0.4">
      <c r="D4559" s="10"/>
    </row>
    <row r="4560" spans="4:4" x14ac:dyDescent="0.4">
      <c r="D4560" s="10"/>
    </row>
    <row r="4561" spans="4:4" x14ac:dyDescent="0.4">
      <c r="D4561" s="10"/>
    </row>
    <row r="4562" spans="4:4" x14ac:dyDescent="0.4">
      <c r="D4562" s="10"/>
    </row>
    <row r="4563" spans="4:4" x14ac:dyDescent="0.4">
      <c r="D4563" s="10"/>
    </row>
    <row r="4564" spans="4:4" x14ac:dyDescent="0.4">
      <c r="D4564" s="10"/>
    </row>
    <row r="4565" spans="4:4" x14ac:dyDescent="0.4">
      <c r="D4565" s="10"/>
    </row>
    <row r="4566" spans="4:4" x14ac:dyDescent="0.4">
      <c r="D4566" s="10"/>
    </row>
    <row r="4567" spans="4:4" x14ac:dyDescent="0.4">
      <c r="D4567" s="10"/>
    </row>
    <row r="4568" spans="4:4" x14ac:dyDescent="0.4">
      <c r="D4568" s="10"/>
    </row>
    <row r="4569" spans="4:4" x14ac:dyDescent="0.4">
      <c r="D4569" s="10"/>
    </row>
    <row r="4570" spans="4:4" x14ac:dyDescent="0.4">
      <c r="D4570" s="10"/>
    </row>
    <row r="4571" spans="4:4" x14ac:dyDescent="0.4">
      <c r="D4571" s="10"/>
    </row>
    <row r="4572" spans="4:4" x14ac:dyDescent="0.4">
      <c r="D4572" s="10"/>
    </row>
    <row r="4573" spans="4:4" x14ac:dyDescent="0.4">
      <c r="D4573" s="10"/>
    </row>
    <row r="4574" spans="4:4" x14ac:dyDescent="0.4">
      <c r="D4574" s="10"/>
    </row>
    <row r="4575" spans="4:4" x14ac:dyDescent="0.4">
      <c r="D4575" s="10"/>
    </row>
    <row r="4576" spans="4:4" x14ac:dyDescent="0.4">
      <c r="D4576" s="10"/>
    </row>
    <row r="4577" spans="4:4" x14ac:dyDescent="0.4">
      <c r="D4577" s="10"/>
    </row>
    <row r="4578" spans="4:4" x14ac:dyDescent="0.4">
      <c r="D4578" s="10"/>
    </row>
    <row r="4579" spans="4:4" x14ac:dyDescent="0.4">
      <c r="D4579" s="10"/>
    </row>
    <row r="4580" spans="4:4" x14ac:dyDescent="0.4">
      <c r="D4580" s="10"/>
    </row>
    <row r="4581" spans="4:4" x14ac:dyDescent="0.4">
      <c r="D4581" s="10"/>
    </row>
    <row r="4582" spans="4:4" x14ac:dyDescent="0.4">
      <c r="D4582" s="10"/>
    </row>
    <row r="4583" spans="4:4" x14ac:dyDescent="0.4">
      <c r="D4583" s="10"/>
    </row>
    <row r="4584" spans="4:4" x14ac:dyDescent="0.4">
      <c r="D4584" s="10"/>
    </row>
    <row r="4585" spans="4:4" x14ac:dyDescent="0.4">
      <c r="D4585" s="10"/>
    </row>
    <row r="4586" spans="4:4" x14ac:dyDescent="0.4">
      <c r="D4586" s="10"/>
    </row>
    <row r="4587" spans="4:4" x14ac:dyDescent="0.4">
      <c r="D4587" s="10"/>
    </row>
    <row r="4588" spans="4:4" x14ac:dyDescent="0.4">
      <c r="D4588" s="10"/>
    </row>
    <row r="4589" spans="4:4" x14ac:dyDescent="0.4">
      <c r="D4589" s="10"/>
    </row>
    <row r="4590" spans="4:4" x14ac:dyDescent="0.4">
      <c r="D4590" s="10"/>
    </row>
    <row r="4591" spans="4:4" x14ac:dyDescent="0.4">
      <c r="D4591" s="10"/>
    </row>
    <row r="4592" spans="4:4" x14ac:dyDescent="0.4">
      <c r="D4592" s="10"/>
    </row>
    <row r="4593" spans="4:4" x14ac:dyDescent="0.4">
      <c r="D4593" s="10"/>
    </row>
    <row r="4594" spans="4:4" x14ac:dyDescent="0.4">
      <c r="D4594" s="10"/>
    </row>
    <row r="4595" spans="4:4" x14ac:dyDescent="0.4">
      <c r="D4595" s="10"/>
    </row>
    <row r="4596" spans="4:4" x14ac:dyDescent="0.4">
      <c r="D4596" s="10"/>
    </row>
    <row r="4597" spans="4:4" x14ac:dyDescent="0.4">
      <c r="D4597" s="10"/>
    </row>
    <row r="4598" spans="4:4" x14ac:dyDescent="0.4">
      <c r="D4598" s="10"/>
    </row>
    <row r="4599" spans="4:4" x14ac:dyDescent="0.4">
      <c r="D4599" s="10"/>
    </row>
    <row r="4600" spans="4:4" x14ac:dyDescent="0.4">
      <c r="D4600" s="10"/>
    </row>
    <row r="4601" spans="4:4" x14ac:dyDescent="0.4">
      <c r="D4601" s="10"/>
    </row>
    <row r="4602" spans="4:4" x14ac:dyDescent="0.4">
      <c r="D4602" s="10"/>
    </row>
    <row r="4603" spans="4:4" x14ac:dyDescent="0.4">
      <c r="D4603" s="10"/>
    </row>
    <row r="4604" spans="4:4" x14ac:dyDescent="0.4">
      <c r="D4604" s="10"/>
    </row>
    <row r="4605" spans="4:4" x14ac:dyDescent="0.4">
      <c r="D4605" s="10"/>
    </row>
    <row r="4606" spans="4:4" x14ac:dyDescent="0.4">
      <c r="D4606" s="10"/>
    </row>
    <row r="4607" spans="4:4" x14ac:dyDescent="0.4">
      <c r="D4607" s="10"/>
    </row>
    <row r="4608" spans="4:4" x14ac:dyDescent="0.4">
      <c r="D4608" s="10"/>
    </row>
    <row r="4609" spans="4:4" x14ac:dyDescent="0.4">
      <c r="D4609" s="10"/>
    </row>
    <row r="4610" spans="4:4" x14ac:dyDescent="0.4">
      <c r="D4610" s="10"/>
    </row>
    <row r="4611" spans="4:4" x14ac:dyDescent="0.4">
      <c r="D4611" s="10"/>
    </row>
    <row r="4612" spans="4:4" x14ac:dyDescent="0.4">
      <c r="D4612" s="10"/>
    </row>
    <row r="4613" spans="4:4" x14ac:dyDescent="0.4">
      <c r="D4613" s="10"/>
    </row>
    <row r="4614" spans="4:4" x14ac:dyDescent="0.4">
      <c r="D4614" s="10"/>
    </row>
    <row r="4615" spans="4:4" x14ac:dyDescent="0.4">
      <c r="D4615" s="10"/>
    </row>
    <row r="4616" spans="4:4" x14ac:dyDescent="0.4">
      <c r="D4616" s="10"/>
    </row>
    <row r="4617" spans="4:4" x14ac:dyDescent="0.4">
      <c r="D4617" s="10"/>
    </row>
    <row r="4618" spans="4:4" x14ac:dyDescent="0.4">
      <c r="D4618" s="10"/>
    </row>
    <row r="4619" spans="4:4" x14ac:dyDescent="0.4">
      <c r="D4619" s="10"/>
    </row>
    <row r="4620" spans="4:4" x14ac:dyDescent="0.4">
      <c r="D4620" s="10"/>
    </row>
    <row r="4621" spans="4:4" x14ac:dyDescent="0.4">
      <c r="D4621" s="10"/>
    </row>
    <row r="4622" spans="4:4" x14ac:dyDescent="0.4">
      <c r="D4622" s="10"/>
    </row>
    <row r="4623" spans="4:4" x14ac:dyDescent="0.4">
      <c r="D4623" s="10"/>
    </row>
    <row r="4624" spans="4:4" x14ac:dyDescent="0.4">
      <c r="D4624" s="10"/>
    </row>
    <row r="4625" spans="4:4" x14ac:dyDescent="0.4">
      <c r="D4625" s="10"/>
    </row>
    <row r="4626" spans="4:4" x14ac:dyDescent="0.4">
      <c r="D4626" s="10"/>
    </row>
    <row r="4627" spans="4:4" x14ac:dyDescent="0.4">
      <c r="D4627" s="10"/>
    </row>
    <row r="4628" spans="4:4" x14ac:dyDescent="0.4">
      <c r="D4628" s="10"/>
    </row>
    <row r="4629" spans="4:4" x14ac:dyDescent="0.4">
      <c r="D4629" s="10"/>
    </row>
    <row r="4630" spans="4:4" x14ac:dyDescent="0.4">
      <c r="D4630" s="10"/>
    </row>
    <row r="4631" spans="4:4" x14ac:dyDescent="0.4">
      <c r="D4631" s="10"/>
    </row>
    <row r="4632" spans="4:4" x14ac:dyDescent="0.4">
      <c r="D4632" s="10"/>
    </row>
    <row r="4633" spans="4:4" x14ac:dyDescent="0.4">
      <c r="D4633" s="10"/>
    </row>
    <row r="4634" spans="4:4" x14ac:dyDescent="0.4">
      <c r="D4634" s="10"/>
    </row>
    <row r="4635" spans="4:4" x14ac:dyDescent="0.4">
      <c r="D4635" s="10"/>
    </row>
    <row r="4636" spans="4:4" x14ac:dyDescent="0.4">
      <c r="D4636" s="10"/>
    </row>
    <row r="4637" spans="4:4" x14ac:dyDescent="0.4">
      <c r="D4637" s="10"/>
    </row>
    <row r="4638" spans="4:4" x14ac:dyDescent="0.4">
      <c r="D4638" s="10"/>
    </row>
    <row r="4639" spans="4:4" x14ac:dyDescent="0.4">
      <c r="D4639" s="10"/>
    </row>
    <row r="4640" spans="4:4" x14ac:dyDescent="0.4">
      <c r="D4640" s="10"/>
    </row>
    <row r="4641" spans="4:4" x14ac:dyDescent="0.4">
      <c r="D4641" s="10"/>
    </row>
    <row r="4642" spans="4:4" x14ac:dyDescent="0.4">
      <c r="D4642" s="10"/>
    </row>
    <row r="4643" spans="4:4" x14ac:dyDescent="0.4">
      <c r="D4643" s="10"/>
    </row>
    <row r="4644" spans="4:4" x14ac:dyDescent="0.4">
      <c r="D4644" s="10"/>
    </row>
    <row r="4645" spans="4:4" x14ac:dyDescent="0.4">
      <c r="D4645" s="10"/>
    </row>
    <row r="4646" spans="4:4" x14ac:dyDescent="0.4">
      <c r="D4646" s="10"/>
    </row>
    <row r="4647" spans="4:4" x14ac:dyDescent="0.4">
      <c r="D4647" s="10"/>
    </row>
    <row r="4648" spans="4:4" x14ac:dyDescent="0.4">
      <c r="D4648" s="10"/>
    </row>
    <row r="4649" spans="4:4" x14ac:dyDescent="0.4">
      <c r="D4649" s="10"/>
    </row>
    <row r="4650" spans="4:4" x14ac:dyDescent="0.4">
      <c r="D4650" s="10"/>
    </row>
    <row r="4651" spans="4:4" x14ac:dyDescent="0.4">
      <c r="D4651" s="10"/>
    </row>
    <row r="4652" spans="4:4" x14ac:dyDescent="0.4">
      <c r="D4652" s="10"/>
    </row>
    <row r="4653" spans="4:4" x14ac:dyDescent="0.4">
      <c r="D4653" s="10"/>
    </row>
    <row r="4654" spans="4:4" x14ac:dyDescent="0.4">
      <c r="D4654" s="10"/>
    </row>
    <row r="4655" spans="4:4" x14ac:dyDescent="0.4">
      <c r="D4655" s="10"/>
    </row>
    <row r="4656" spans="4:4" x14ac:dyDescent="0.4">
      <c r="D4656" s="10"/>
    </row>
    <row r="4657" spans="4:4" x14ac:dyDescent="0.4">
      <c r="D4657" s="10"/>
    </row>
    <row r="4658" spans="4:4" x14ac:dyDescent="0.4">
      <c r="D4658" s="10"/>
    </row>
    <row r="4659" spans="4:4" x14ac:dyDescent="0.4">
      <c r="D4659" s="10"/>
    </row>
    <row r="4660" spans="4:4" x14ac:dyDescent="0.4">
      <c r="D4660" s="10"/>
    </row>
    <row r="4661" spans="4:4" x14ac:dyDescent="0.4">
      <c r="D4661" s="10"/>
    </row>
    <row r="4662" spans="4:4" x14ac:dyDescent="0.4">
      <c r="D4662" s="10"/>
    </row>
    <row r="4663" spans="4:4" x14ac:dyDescent="0.4">
      <c r="D4663" s="10"/>
    </row>
    <row r="4664" spans="4:4" x14ac:dyDescent="0.4">
      <c r="D4664" s="10"/>
    </row>
    <row r="4665" spans="4:4" x14ac:dyDescent="0.4">
      <c r="D4665" s="10"/>
    </row>
    <row r="4666" spans="4:4" x14ac:dyDescent="0.4">
      <c r="D4666" s="10"/>
    </row>
    <row r="4667" spans="4:4" x14ac:dyDescent="0.4">
      <c r="D4667" s="10"/>
    </row>
    <row r="4668" spans="4:4" x14ac:dyDescent="0.4">
      <c r="D4668" s="10"/>
    </row>
    <row r="4669" spans="4:4" x14ac:dyDescent="0.4">
      <c r="D4669" s="10"/>
    </row>
    <row r="4670" spans="4:4" x14ac:dyDescent="0.4">
      <c r="D4670" s="10"/>
    </row>
    <row r="4671" spans="4:4" x14ac:dyDescent="0.4">
      <c r="D4671" s="10"/>
    </row>
    <row r="4672" spans="4:4" x14ac:dyDescent="0.4">
      <c r="D4672" s="10"/>
    </row>
    <row r="4673" spans="4:4" x14ac:dyDescent="0.4">
      <c r="D4673" s="10"/>
    </row>
    <row r="4674" spans="4:4" x14ac:dyDescent="0.4">
      <c r="D4674" s="10"/>
    </row>
    <row r="4675" spans="4:4" x14ac:dyDescent="0.4">
      <c r="D4675" s="10"/>
    </row>
    <row r="4676" spans="4:4" x14ac:dyDescent="0.4">
      <c r="D4676" s="10"/>
    </row>
    <row r="4677" spans="4:4" x14ac:dyDescent="0.4">
      <c r="D4677" s="10"/>
    </row>
    <row r="4678" spans="4:4" x14ac:dyDescent="0.4">
      <c r="D4678" s="10"/>
    </row>
    <row r="4679" spans="4:4" x14ac:dyDescent="0.4">
      <c r="D4679" s="10"/>
    </row>
    <row r="4680" spans="4:4" x14ac:dyDescent="0.4">
      <c r="D4680" s="10"/>
    </row>
    <row r="4681" spans="4:4" x14ac:dyDescent="0.4">
      <c r="D4681" s="10"/>
    </row>
    <row r="4682" spans="4:4" x14ac:dyDescent="0.4">
      <c r="D4682" s="10"/>
    </row>
    <row r="4683" spans="4:4" x14ac:dyDescent="0.4">
      <c r="D4683" s="10"/>
    </row>
    <row r="4684" spans="4:4" x14ac:dyDescent="0.4">
      <c r="D4684" s="10"/>
    </row>
    <row r="4685" spans="4:4" x14ac:dyDescent="0.4">
      <c r="D4685" s="10"/>
    </row>
    <row r="4686" spans="4:4" x14ac:dyDescent="0.4">
      <c r="D4686" s="10"/>
    </row>
    <row r="4687" spans="4:4" x14ac:dyDescent="0.4">
      <c r="D4687" s="10"/>
    </row>
    <row r="4688" spans="4:4" x14ac:dyDescent="0.4">
      <c r="D4688" s="10"/>
    </row>
    <row r="4689" spans="4:4" x14ac:dyDescent="0.4">
      <c r="D4689" s="10"/>
    </row>
    <row r="4690" spans="4:4" x14ac:dyDescent="0.4">
      <c r="D4690" s="10"/>
    </row>
    <row r="4691" spans="4:4" x14ac:dyDescent="0.4">
      <c r="D4691" s="10"/>
    </row>
    <row r="4692" spans="4:4" x14ac:dyDescent="0.4">
      <c r="D4692" s="10"/>
    </row>
    <row r="4693" spans="4:4" x14ac:dyDescent="0.4">
      <c r="D4693" s="10"/>
    </row>
    <row r="4694" spans="4:4" x14ac:dyDescent="0.4">
      <c r="D4694" s="10"/>
    </row>
    <row r="4695" spans="4:4" x14ac:dyDescent="0.4">
      <c r="D4695" s="10"/>
    </row>
    <row r="4696" spans="4:4" x14ac:dyDescent="0.4">
      <c r="D4696" s="10"/>
    </row>
    <row r="4697" spans="4:4" x14ac:dyDescent="0.4">
      <c r="D4697" s="10"/>
    </row>
    <row r="4698" spans="4:4" x14ac:dyDescent="0.4">
      <c r="D4698" s="10"/>
    </row>
    <row r="4699" spans="4:4" x14ac:dyDescent="0.4">
      <c r="D4699" s="10"/>
    </row>
    <row r="4700" spans="4:4" x14ac:dyDescent="0.4">
      <c r="D4700" s="10"/>
    </row>
    <row r="4701" spans="4:4" x14ac:dyDescent="0.4">
      <c r="D4701" s="10"/>
    </row>
    <row r="4702" spans="4:4" x14ac:dyDescent="0.4">
      <c r="D4702" s="10"/>
    </row>
    <row r="4703" spans="4:4" x14ac:dyDescent="0.4">
      <c r="D4703" s="10"/>
    </row>
    <row r="4704" spans="4:4" x14ac:dyDescent="0.4">
      <c r="D4704" s="10"/>
    </row>
    <row r="4705" spans="4:4" x14ac:dyDescent="0.4">
      <c r="D4705" s="10"/>
    </row>
    <row r="4706" spans="4:4" x14ac:dyDescent="0.4">
      <c r="D4706" s="10"/>
    </row>
    <row r="4707" spans="4:4" x14ac:dyDescent="0.4">
      <c r="D4707" s="10"/>
    </row>
    <row r="4708" spans="4:4" x14ac:dyDescent="0.4">
      <c r="D4708" s="10"/>
    </row>
    <row r="4709" spans="4:4" x14ac:dyDescent="0.4">
      <c r="D4709" s="10"/>
    </row>
    <row r="4710" spans="4:4" x14ac:dyDescent="0.4">
      <c r="D4710" s="10"/>
    </row>
    <row r="4711" spans="4:4" x14ac:dyDescent="0.4">
      <c r="D4711" s="10"/>
    </row>
    <row r="4712" spans="4:4" x14ac:dyDescent="0.4">
      <c r="D4712" s="10"/>
    </row>
    <row r="4713" spans="4:4" x14ac:dyDescent="0.4">
      <c r="D4713" s="10"/>
    </row>
    <row r="4714" spans="4:4" x14ac:dyDescent="0.4">
      <c r="D4714" s="10"/>
    </row>
    <row r="4715" spans="4:4" x14ac:dyDescent="0.4">
      <c r="D4715" s="10"/>
    </row>
    <row r="4716" spans="4:4" x14ac:dyDescent="0.4">
      <c r="D4716" s="10"/>
    </row>
    <row r="4717" spans="4:4" x14ac:dyDescent="0.4">
      <c r="D4717" s="10"/>
    </row>
    <row r="4718" spans="4:4" x14ac:dyDescent="0.4">
      <c r="D4718" s="10"/>
    </row>
    <row r="4719" spans="4:4" x14ac:dyDescent="0.4">
      <c r="D4719" s="10"/>
    </row>
    <row r="4720" spans="4:4" x14ac:dyDescent="0.4">
      <c r="D4720" s="10"/>
    </row>
    <row r="4721" spans="4:4" x14ac:dyDescent="0.4">
      <c r="D4721" s="10"/>
    </row>
    <row r="4722" spans="4:4" x14ac:dyDescent="0.4">
      <c r="D4722" s="10"/>
    </row>
    <row r="4723" spans="4:4" x14ac:dyDescent="0.4">
      <c r="D4723" s="10"/>
    </row>
    <row r="4724" spans="4:4" x14ac:dyDescent="0.4">
      <c r="D4724" s="10"/>
    </row>
    <row r="4725" spans="4:4" x14ac:dyDescent="0.4">
      <c r="D4725" s="10"/>
    </row>
    <row r="4726" spans="4:4" x14ac:dyDescent="0.4">
      <c r="D4726" s="10"/>
    </row>
    <row r="4727" spans="4:4" x14ac:dyDescent="0.4">
      <c r="D4727" s="10"/>
    </row>
    <row r="4728" spans="4:4" x14ac:dyDescent="0.4">
      <c r="D4728" s="10"/>
    </row>
    <row r="4729" spans="4:4" x14ac:dyDescent="0.4">
      <c r="D4729" s="10"/>
    </row>
    <row r="4730" spans="4:4" x14ac:dyDescent="0.4">
      <c r="D4730" s="10"/>
    </row>
    <row r="4731" spans="4:4" x14ac:dyDescent="0.4">
      <c r="D4731" s="10"/>
    </row>
    <row r="4732" spans="4:4" x14ac:dyDescent="0.4">
      <c r="D4732" s="10"/>
    </row>
    <row r="4733" spans="4:4" x14ac:dyDescent="0.4">
      <c r="D4733" s="10"/>
    </row>
    <row r="4734" spans="4:4" x14ac:dyDescent="0.4">
      <c r="D4734" s="10"/>
    </row>
    <row r="4735" spans="4:4" x14ac:dyDescent="0.4">
      <c r="D4735" s="10"/>
    </row>
    <row r="4736" spans="4:4" x14ac:dyDescent="0.4">
      <c r="D4736" s="10"/>
    </row>
    <row r="4737" spans="4:4" x14ac:dyDescent="0.4">
      <c r="D4737" s="10"/>
    </row>
    <row r="4738" spans="4:4" x14ac:dyDescent="0.4">
      <c r="D4738" s="10"/>
    </row>
    <row r="4739" spans="4:4" x14ac:dyDescent="0.4">
      <c r="D4739" s="10"/>
    </row>
    <row r="4740" spans="4:4" x14ac:dyDescent="0.4">
      <c r="D4740" s="10"/>
    </row>
    <row r="4741" spans="4:4" x14ac:dyDescent="0.4">
      <c r="D4741" s="10"/>
    </row>
    <row r="4742" spans="4:4" x14ac:dyDescent="0.4">
      <c r="D4742" s="10"/>
    </row>
    <row r="4743" spans="4:4" x14ac:dyDescent="0.4">
      <c r="D4743" s="10"/>
    </row>
    <row r="4744" spans="4:4" x14ac:dyDescent="0.4">
      <c r="D4744" s="10"/>
    </row>
    <row r="4745" spans="4:4" x14ac:dyDescent="0.4">
      <c r="D4745" s="10"/>
    </row>
    <row r="4746" spans="4:4" x14ac:dyDescent="0.4">
      <c r="D4746" s="10"/>
    </row>
    <row r="4747" spans="4:4" x14ac:dyDescent="0.4">
      <c r="D4747" s="10"/>
    </row>
    <row r="4748" spans="4:4" x14ac:dyDescent="0.4">
      <c r="D4748" s="10"/>
    </row>
    <row r="4749" spans="4:4" x14ac:dyDescent="0.4">
      <c r="D4749" s="10"/>
    </row>
    <row r="4750" spans="4:4" x14ac:dyDescent="0.4">
      <c r="D4750" s="10"/>
    </row>
    <row r="4751" spans="4:4" x14ac:dyDescent="0.4">
      <c r="D4751" s="10"/>
    </row>
    <row r="4752" spans="4:4" x14ac:dyDescent="0.4">
      <c r="D4752" s="10"/>
    </row>
    <row r="4753" spans="4:4" x14ac:dyDescent="0.4">
      <c r="D4753" s="10"/>
    </row>
    <row r="4754" spans="4:4" x14ac:dyDescent="0.4">
      <c r="D4754" s="10"/>
    </row>
    <row r="4755" spans="4:4" x14ac:dyDescent="0.4">
      <c r="D4755" s="10"/>
    </row>
    <row r="4756" spans="4:4" x14ac:dyDescent="0.4">
      <c r="D4756" s="10"/>
    </row>
    <row r="4757" spans="4:4" x14ac:dyDescent="0.4">
      <c r="D4757" s="10"/>
    </row>
    <row r="4758" spans="4:4" x14ac:dyDescent="0.4">
      <c r="D4758" s="10"/>
    </row>
    <row r="4759" spans="4:4" x14ac:dyDescent="0.4">
      <c r="D4759" s="10"/>
    </row>
    <row r="4760" spans="4:4" x14ac:dyDescent="0.4">
      <c r="D4760" s="10"/>
    </row>
    <row r="4761" spans="4:4" x14ac:dyDescent="0.4">
      <c r="D4761" s="10"/>
    </row>
    <row r="4762" spans="4:4" x14ac:dyDescent="0.4">
      <c r="D4762" s="10"/>
    </row>
    <row r="4763" spans="4:4" x14ac:dyDescent="0.4">
      <c r="D4763" s="10"/>
    </row>
    <row r="4764" spans="4:4" x14ac:dyDescent="0.4">
      <c r="D4764" s="10"/>
    </row>
    <row r="4765" spans="4:4" x14ac:dyDescent="0.4">
      <c r="D4765" s="10"/>
    </row>
    <row r="4766" spans="4:4" x14ac:dyDescent="0.4">
      <c r="D4766" s="10"/>
    </row>
    <row r="4767" spans="4:4" x14ac:dyDescent="0.4">
      <c r="D4767" s="10"/>
    </row>
    <row r="4768" spans="4:4" x14ac:dyDescent="0.4">
      <c r="D4768" s="10"/>
    </row>
    <row r="4769" spans="4:4" x14ac:dyDescent="0.4">
      <c r="D4769" s="10"/>
    </row>
    <row r="4770" spans="4:4" x14ac:dyDescent="0.4">
      <c r="D4770" s="10"/>
    </row>
    <row r="4771" spans="4:4" x14ac:dyDescent="0.4">
      <c r="D4771" s="10"/>
    </row>
    <row r="4772" spans="4:4" x14ac:dyDescent="0.4">
      <c r="D4772" s="10"/>
    </row>
    <row r="4773" spans="4:4" x14ac:dyDescent="0.4">
      <c r="D4773" s="10"/>
    </row>
    <row r="4774" spans="4:4" x14ac:dyDescent="0.4">
      <c r="D4774" s="10"/>
    </row>
    <row r="4775" spans="4:4" x14ac:dyDescent="0.4">
      <c r="D4775" s="10"/>
    </row>
    <row r="4776" spans="4:4" x14ac:dyDescent="0.4">
      <c r="D4776" s="10"/>
    </row>
    <row r="4777" spans="4:4" x14ac:dyDescent="0.4">
      <c r="D4777" s="10"/>
    </row>
    <row r="4778" spans="4:4" x14ac:dyDescent="0.4">
      <c r="D4778" s="10"/>
    </row>
    <row r="4779" spans="4:4" x14ac:dyDescent="0.4">
      <c r="D4779" s="10"/>
    </row>
    <row r="4780" spans="4:4" x14ac:dyDescent="0.4">
      <c r="D4780" s="10"/>
    </row>
    <row r="4781" spans="4:4" x14ac:dyDescent="0.4">
      <c r="D4781" s="10"/>
    </row>
    <row r="4782" spans="4:4" x14ac:dyDescent="0.4">
      <c r="D4782" s="10"/>
    </row>
    <row r="4783" spans="4:4" x14ac:dyDescent="0.4">
      <c r="D4783" s="10"/>
    </row>
    <row r="4784" spans="4:4" x14ac:dyDescent="0.4">
      <c r="D4784" s="10"/>
    </row>
    <row r="4785" spans="4:4" x14ac:dyDescent="0.4">
      <c r="D4785" s="10"/>
    </row>
    <row r="4786" spans="4:4" x14ac:dyDescent="0.4">
      <c r="D4786" s="10"/>
    </row>
    <row r="4787" spans="4:4" x14ac:dyDescent="0.4">
      <c r="D4787" s="10"/>
    </row>
    <row r="4788" spans="4:4" x14ac:dyDescent="0.4">
      <c r="D4788" s="10"/>
    </row>
    <row r="4789" spans="4:4" x14ac:dyDescent="0.4">
      <c r="D4789" s="10"/>
    </row>
    <row r="4790" spans="4:4" x14ac:dyDescent="0.4">
      <c r="D4790" s="10"/>
    </row>
    <row r="4791" spans="4:4" x14ac:dyDescent="0.4">
      <c r="D4791" s="10"/>
    </row>
    <row r="4792" spans="4:4" x14ac:dyDescent="0.4">
      <c r="D4792" s="10"/>
    </row>
    <row r="4793" spans="4:4" x14ac:dyDescent="0.4">
      <c r="D4793" s="10"/>
    </row>
    <row r="4794" spans="4:4" x14ac:dyDescent="0.4">
      <c r="D4794" s="10"/>
    </row>
    <row r="4795" spans="4:4" x14ac:dyDescent="0.4">
      <c r="D4795" s="10"/>
    </row>
    <row r="4796" spans="4:4" x14ac:dyDescent="0.4">
      <c r="D4796" s="10"/>
    </row>
    <row r="4797" spans="4:4" x14ac:dyDescent="0.4">
      <c r="D4797" s="10"/>
    </row>
    <row r="4798" spans="4:4" x14ac:dyDescent="0.4">
      <c r="D4798" s="10"/>
    </row>
    <row r="4799" spans="4:4" x14ac:dyDescent="0.4">
      <c r="D4799" s="10"/>
    </row>
    <row r="4800" spans="4:4" x14ac:dyDescent="0.4">
      <c r="D4800" s="10"/>
    </row>
    <row r="4801" spans="4:4" x14ac:dyDescent="0.4">
      <c r="D4801" s="10"/>
    </row>
    <row r="4802" spans="4:4" x14ac:dyDescent="0.4">
      <c r="D4802" s="10"/>
    </row>
    <row r="4803" spans="4:4" x14ac:dyDescent="0.4">
      <c r="D4803" s="10"/>
    </row>
    <row r="4804" spans="4:4" x14ac:dyDescent="0.4">
      <c r="D4804" s="10"/>
    </row>
    <row r="4805" spans="4:4" x14ac:dyDescent="0.4">
      <c r="D4805" s="10"/>
    </row>
    <row r="4806" spans="4:4" x14ac:dyDescent="0.4">
      <c r="D4806" s="10"/>
    </row>
    <row r="4807" spans="4:4" x14ac:dyDescent="0.4">
      <c r="D4807" s="10"/>
    </row>
    <row r="4808" spans="4:4" x14ac:dyDescent="0.4">
      <c r="D4808" s="10"/>
    </row>
    <row r="4809" spans="4:4" x14ac:dyDescent="0.4">
      <c r="D4809" s="10"/>
    </row>
    <row r="4810" spans="4:4" x14ac:dyDescent="0.4">
      <c r="D4810" s="10"/>
    </row>
    <row r="4811" spans="4:4" x14ac:dyDescent="0.4">
      <c r="D4811" s="10"/>
    </row>
    <row r="4812" spans="4:4" x14ac:dyDescent="0.4">
      <c r="D4812" s="10"/>
    </row>
    <row r="4813" spans="4:4" x14ac:dyDescent="0.4">
      <c r="D4813" s="10"/>
    </row>
    <row r="4814" spans="4:4" x14ac:dyDescent="0.4">
      <c r="D4814" s="10"/>
    </row>
    <row r="4815" spans="4:4" x14ac:dyDescent="0.4">
      <c r="D4815" s="10"/>
    </row>
    <row r="4816" spans="4:4" x14ac:dyDescent="0.4">
      <c r="D4816" s="10"/>
    </row>
    <row r="4817" spans="4:4" x14ac:dyDescent="0.4">
      <c r="D4817" s="10"/>
    </row>
    <row r="4818" spans="4:4" x14ac:dyDescent="0.4">
      <c r="D4818" s="10"/>
    </row>
    <row r="4819" spans="4:4" x14ac:dyDescent="0.4">
      <c r="D4819" s="10"/>
    </row>
    <row r="4820" spans="4:4" x14ac:dyDescent="0.4">
      <c r="D4820" s="10"/>
    </row>
    <row r="4821" spans="4:4" x14ac:dyDescent="0.4">
      <c r="D4821" s="10"/>
    </row>
    <row r="4822" spans="4:4" x14ac:dyDescent="0.4">
      <c r="D4822" s="10"/>
    </row>
    <row r="4823" spans="4:4" x14ac:dyDescent="0.4">
      <c r="D4823" s="10"/>
    </row>
    <row r="4824" spans="4:4" x14ac:dyDescent="0.4">
      <c r="D4824" s="10"/>
    </row>
    <row r="4825" spans="4:4" x14ac:dyDescent="0.4">
      <c r="D4825" s="10"/>
    </row>
    <row r="4826" spans="4:4" x14ac:dyDescent="0.4">
      <c r="D4826" s="10"/>
    </row>
    <row r="4827" spans="4:4" x14ac:dyDescent="0.4">
      <c r="D4827" s="10"/>
    </row>
    <row r="4828" spans="4:4" x14ac:dyDescent="0.4">
      <c r="D4828" s="10"/>
    </row>
    <row r="4829" spans="4:4" x14ac:dyDescent="0.4">
      <c r="D4829" s="10"/>
    </row>
    <row r="4830" spans="4:4" x14ac:dyDescent="0.4">
      <c r="D4830" s="10"/>
    </row>
    <row r="4831" spans="4:4" x14ac:dyDescent="0.4">
      <c r="D4831" s="10"/>
    </row>
    <row r="4832" spans="4:4" x14ac:dyDescent="0.4">
      <c r="D4832" s="10"/>
    </row>
    <row r="4833" spans="4:4" x14ac:dyDescent="0.4">
      <c r="D4833" s="10"/>
    </row>
    <row r="4834" spans="4:4" x14ac:dyDescent="0.4">
      <c r="D4834" s="10"/>
    </row>
    <row r="4835" spans="4:4" x14ac:dyDescent="0.4">
      <c r="D4835" s="10"/>
    </row>
    <row r="4836" spans="4:4" x14ac:dyDescent="0.4">
      <c r="D4836" s="10"/>
    </row>
    <row r="4837" spans="4:4" x14ac:dyDescent="0.4">
      <c r="D4837" s="10"/>
    </row>
    <row r="4838" spans="4:4" x14ac:dyDescent="0.4">
      <c r="D4838" s="10"/>
    </row>
    <row r="4839" spans="4:4" x14ac:dyDescent="0.4">
      <c r="D4839" s="10"/>
    </row>
    <row r="4840" spans="4:4" x14ac:dyDescent="0.4">
      <c r="D4840" s="10"/>
    </row>
    <row r="4841" spans="4:4" x14ac:dyDescent="0.4">
      <c r="D4841" s="10"/>
    </row>
    <row r="4842" spans="4:4" x14ac:dyDescent="0.4">
      <c r="D4842" s="10"/>
    </row>
    <row r="4843" spans="4:4" x14ac:dyDescent="0.4">
      <c r="D4843" s="10"/>
    </row>
    <row r="4844" spans="4:4" x14ac:dyDescent="0.4">
      <c r="D4844" s="10"/>
    </row>
    <row r="4845" spans="4:4" x14ac:dyDescent="0.4">
      <c r="D4845" s="10"/>
    </row>
    <row r="4846" spans="4:4" x14ac:dyDescent="0.4">
      <c r="D4846" s="10"/>
    </row>
    <row r="4847" spans="4:4" x14ac:dyDescent="0.4">
      <c r="D4847" s="10"/>
    </row>
    <row r="4848" spans="4:4" x14ac:dyDescent="0.4">
      <c r="D4848" s="10"/>
    </row>
    <row r="4849" spans="4:4" x14ac:dyDescent="0.4">
      <c r="D4849" s="10"/>
    </row>
    <row r="4850" spans="4:4" x14ac:dyDescent="0.4">
      <c r="D4850" s="10"/>
    </row>
    <row r="4851" spans="4:4" x14ac:dyDescent="0.4">
      <c r="D4851" s="10"/>
    </row>
    <row r="4852" spans="4:4" x14ac:dyDescent="0.4">
      <c r="D4852" s="10"/>
    </row>
    <row r="4853" spans="4:4" x14ac:dyDescent="0.4">
      <c r="D4853" s="10"/>
    </row>
    <row r="4854" spans="4:4" x14ac:dyDescent="0.4">
      <c r="D4854" s="10"/>
    </row>
    <row r="4855" spans="4:4" x14ac:dyDescent="0.4">
      <c r="D4855" s="10"/>
    </row>
    <row r="4856" spans="4:4" x14ac:dyDescent="0.4">
      <c r="D4856" s="10"/>
    </row>
    <row r="4857" spans="4:4" x14ac:dyDescent="0.4">
      <c r="D4857" s="10"/>
    </row>
    <row r="4858" spans="4:4" x14ac:dyDescent="0.4">
      <c r="D4858" s="10"/>
    </row>
    <row r="4859" spans="4:4" x14ac:dyDescent="0.4">
      <c r="D4859" s="10"/>
    </row>
    <row r="4860" spans="4:4" x14ac:dyDescent="0.4">
      <c r="D4860" s="10"/>
    </row>
    <row r="4861" spans="4:4" x14ac:dyDescent="0.4">
      <c r="D4861" s="10"/>
    </row>
    <row r="4862" spans="4:4" x14ac:dyDescent="0.4">
      <c r="D4862" s="10"/>
    </row>
    <row r="4863" spans="4:4" x14ac:dyDescent="0.4">
      <c r="D4863" s="10"/>
    </row>
    <row r="4864" spans="4:4" x14ac:dyDescent="0.4">
      <c r="D4864" s="10"/>
    </row>
    <row r="4865" spans="4:4" x14ac:dyDescent="0.4">
      <c r="D4865" s="10"/>
    </row>
    <row r="4866" spans="4:4" x14ac:dyDescent="0.4">
      <c r="D4866" s="10"/>
    </row>
    <row r="4867" spans="4:4" x14ac:dyDescent="0.4">
      <c r="D4867" s="10"/>
    </row>
    <row r="4868" spans="4:4" x14ac:dyDescent="0.4">
      <c r="D4868" s="10"/>
    </row>
    <row r="4869" spans="4:4" x14ac:dyDescent="0.4">
      <c r="D4869" s="10"/>
    </row>
    <row r="4870" spans="4:4" x14ac:dyDescent="0.4">
      <c r="D4870" s="10"/>
    </row>
    <row r="4871" spans="4:4" x14ac:dyDescent="0.4">
      <c r="D4871" s="10"/>
    </row>
    <row r="4872" spans="4:4" x14ac:dyDescent="0.4">
      <c r="D4872" s="10"/>
    </row>
    <row r="4873" spans="4:4" x14ac:dyDescent="0.4">
      <c r="D4873" s="10"/>
    </row>
    <row r="4874" spans="4:4" x14ac:dyDescent="0.4">
      <c r="D4874" s="10"/>
    </row>
    <row r="4875" spans="4:4" x14ac:dyDescent="0.4">
      <c r="D4875" s="10"/>
    </row>
    <row r="4876" spans="4:4" x14ac:dyDescent="0.4">
      <c r="D4876" s="10"/>
    </row>
    <row r="4877" spans="4:4" x14ac:dyDescent="0.4">
      <c r="D4877" s="10"/>
    </row>
    <row r="4878" spans="4:4" x14ac:dyDescent="0.4">
      <c r="D4878" s="10"/>
    </row>
    <row r="4879" spans="4:4" x14ac:dyDescent="0.4">
      <c r="D4879" s="10"/>
    </row>
    <row r="4880" spans="4:4" x14ac:dyDescent="0.4">
      <c r="D4880" s="10"/>
    </row>
    <row r="4881" spans="4:4" x14ac:dyDescent="0.4">
      <c r="D4881" s="10"/>
    </row>
    <row r="4882" spans="4:4" x14ac:dyDescent="0.4">
      <c r="D4882" s="10"/>
    </row>
    <row r="4883" spans="4:4" x14ac:dyDescent="0.4">
      <c r="D4883" s="10"/>
    </row>
    <row r="4884" spans="4:4" x14ac:dyDescent="0.4">
      <c r="D4884" s="10"/>
    </row>
    <row r="4885" spans="4:4" x14ac:dyDescent="0.4">
      <c r="D4885" s="10"/>
    </row>
    <row r="4886" spans="4:4" x14ac:dyDescent="0.4">
      <c r="D4886" s="10"/>
    </row>
    <row r="4887" spans="4:4" x14ac:dyDescent="0.4">
      <c r="D4887" s="10"/>
    </row>
    <row r="4888" spans="4:4" x14ac:dyDescent="0.4">
      <c r="D4888" s="10"/>
    </row>
    <row r="4889" spans="4:4" x14ac:dyDescent="0.4">
      <c r="D4889" s="10"/>
    </row>
    <row r="4890" spans="4:4" x14ac:dyDescent="0.4">
      <c r="D4890" s="10"/>
    </row>
    <row r="4891" spans="4:4" x14ac:dyDescent="0.4">
      <c r="D4891" s="10"/>
    </row>
    <row r="4892" spans="4:4" x14ac:dyDescent="0.4">
      <c r="D4892" s="10"/>
    </row>
    <row r="4893" spans="4:4" x14ac:dyDescent="0.4">
      <c r="D4893" s="10"/>
    </row>
    <row r="4894" spans="4:4" x14ac:dyDescent="0.4">
      <c r="D4894" s="10"/>
    </row>
    <row r="4895" spans="4:4" x14ac:dyDescent="0.4">
      <c r="D4895" s="10"/>
    </row>
    <row r="4896" spans="4:4" x14ac:dyDescent="0.4">
      <c r="D4896" s="10"/>
    </row>
    <row r="4897" spans="4:4" x14ac:dyDescent="0.4">
      <c r="D4897" s="10"/>
    </row>
    <row r="4898" spans="4:4" x14ac:dyDescent="0.4">
      <c r="D4898" s="10"/>
    </row>
    <row r="4899" spans="4:4" x14ac:dyDescent="0.4">
      <c r="D4899" s="10"/>
    </row>
    <row r="4900" spans="4:4" x14ac:dyDescent="0.4">
      <c r="D4900" s="10"/>
    </row>
    <row r="4901" spans="4:4" x14ac:dyDescent="0.4">
      <c r="D4901" s="10"/>
    </row>
    <row r="4902" spans="4:4" x14ac:dyDescent="0.4">
      <c r="D4902" s="10"/>
    </row>
    <row r="4903" spans="4:4" x14ac:dyDescent="0.4">
      <c r="D4903" s="10"/>
    </row>
    <row r="4904" spans="4:4" x14ac:dyDescent="0.4">
      <c r="D4904" s="10"/>
    </row>
    <row r="4905" spans="4:4" x14ac:dyDescent="0.4">
      <c r="D4905" s="10"/>
    </row>
    <row r="4906" spans="4:4" x14ac:dyDescent="0.4">
      <c r="D4906" s="10"/>
    </row>
    <row r="4907" spans="4:4" x14ac:dyDescent="0.4">
      <c r="D4907" s="10"/>
    </row>
    <row r="4908" spans="4:4" x14ac:dyDescent="0.4">
      <c r="D4908" s="10"/>
    </row>
    <row r="4909" spans="4:4" x14ac:dyDescent="0.4">
      <c r="D4909" s="10"/>
    </row>
    <row r="4910" spans="4:4" x14ac:dyDescent="0.4">
      <c r="D4910" s="10"/>
    </row>
    <row r="4911" spans="4:4" x14ac:dyDescent="0.4">
      <c r="D4911" s="10"/>
    </row>
    <row r="4912" spans="4:4" x14ac:dyDescent="0.4">
      <c r="D4912" s="10"/>
    </row>
    <row r="4913" spans="4:4" x14ac:dyDescent="0.4">
      <c r="D4913" s="10"/>
    </row>
    <row r="4914" spans="4:4" x14ac:dyDescent="0.4">
      <c r="D4914" s="10"/>
    </row>
    <row r="4915" spans="4:4" x14ac:dyDescent="0.4">
      <c r="D4915" s="10"/>
    </row>
    <row r="4916" spans="4:4" x14ac:dyDescent="0.4">
      <c r="D4916" s="10"/>
    </row>
    <row r="4917" spans="4:4" x14ac:dyDescent="0.4">
      <c r="D4917" s="10"/>
    </row>
    <row r="4918" spans="4:4" x14ac:dyDescent="0.4">
      <c r="D4918" s="10"/>
    </row>
    <row r="4919" spans="4:4" x14ac:dyDescent="0.4">
      <c r="D4919" s="10"/>
    </row>
    <row r="4920" spans="4:4" x14ac:dyDescent="0.4">
      <c r="D4920" s="10"/>
    </row>
    <row r="4921" spans="4:4" x14ac:dyDescent="0.4">
      <c r="D4921" s="10"/>
    </row>
    <row r="4922" spans="4:4" x14ac:dyDescent="0.4">
      <c r="D4922" s="10"/>
    </row>
    <row r="4923" spans="4:4" x14ac:dyDescent="0.4">
      <c r="D4923" s="10"/>
    </row>
    <row r="4924" spans="4:4" x14ac:dyDescent="0.4">
      <c r="D4924" s="10"/>
    </row>
    <row r="4925" spans="4:4" x14ac:dyDescent="0.4">
      <c r="D4925" s="10"/>
    </row>
    <row r="4926" spans="4:4" x14ac:dyDescent="0.4">
      <c r="D4926" s="10"/>
    </row>
    <row r="4927" spans="4:4" x14ac:dyDescent="0.4">
      <c r="D4927" s="10"/>
    </row>
    <row r="4928" spans="4:4" x14ac:dyDescent="0.4">
      <c r="D4928" s="10"/>
    </row>
    <row r="4929" spans="4:4" x14ac:dyDescent="0.4">
      <c r="D4929" s="10"/>
    </row>
    <row r="4930" spans="4:4" x14ac:dyDescent="0.4">
      <c r="D4930" s="10"/>
    </row>
    <row r="4931" spans="4:4" x14ac:dyDescent="0.4">
      <c r="D4931" s="10"/>
    </row>
    <row r="4932" spans="4:4" x14ac:dyDescent="0.4">
      <c r="D4932" s="10"/>
    </row>
    <row r="4933" spans="4:4" x14ac:dyDescent="0.4">
      <c r="D4933" s="10"/>
    </row>
    <row r="4934" spans="4:4" x14ac:dyDescent="0.4">
      <c r="D4934" s="10"/>
    </row>
    <row r="4935" spans="4:4" x14ac:dyDescent="0.4">
      <c r="D4935" s="10"/>
    </row>
    <row r="4936" spans="4:4" x14ac:dyDescent="0.4">
      <c r="D4936" s="10"/>
    </row>
    <row r="4937" spans="4:4" x14ac:dyDescent="0.4">
      <c r="D4937" s="10"/>
    </row>
    <row r="4938" spans="4:4" x14ac:dyDescent="0.4">
      <c r="D4938" s="10"/>
    </row>
    <row r="4939" spans="4:4" x14ac:dyDescent="0.4">
      <c r="D4939" s="10"/>
    </row>
    <row r="4940" spans="4:4" x14ac:dyDescent="0.4">
      <c r="D4940" s="10"/>
    </row>
    <row r="4941" spans="4:4" x14ac:dyDescent="0.4">
      <c r="D4941" s="10"/>
    </row>
    <row r="4942" spans="4:4" x14ac:dyDescent="0.4">
      <c r="D4942" s="10"/>
    </row>
    <row r="4943" spans="4:4" x14ac:dyDescent="0.4">
      <c r="D4943" s="10"/>
    </row>
    <row r="4944" spans="4:4" x14ac:dyDescent="0.4">
      <c r="D4944" s="10"/>
    </row>
    <row r="4945" spans="4:4" x14ac:dyDescent="0.4">
      <c r="D4945" s="10"/>
    </row>
    <row r="4946" spans="4:4" x14ac:dyDescent="0.4">
      <c r="D4946" s="10"/>
    </row>
    <row r="4947" spans="4:4" x14ac:dyDescent="0.4">
      <c r="D4947" s="10"/>
    </row>
    <row r="4948" spans="4:4" x14ac:dyDescent="0.4">
      <c r="D4948" s="10"/>
    </row>
    <row r="4949" spans="4:4" x14ac:dyDescent="0.4">
      <c r="D4949" s="10"/>
    </row>
    <row r="4950" spans="4:4" x14ac:dyDescent="0.4">
      <c r="D4950" s="10"/>
    </row>
    <row r="4951" spans="4:4" x14ac:dyDescent="0.4">
      <c r="D4951" s="10"/>
    </row>
    <row r="4952" spans="4:4" x14ac:dyDescent="0.4">
      <c r="D4952" s="10"/>
    </row>
    <row r="4953" spans="4:4" x14ac:dyDescent="0.4">
      <c r="D4953" s="10"/>
    </row>
    <row r="4954" spans="4:4" x14ac:dyDescent="0.4">
      <c r="D4954" s="10"/>
    </row>
    <row r="4955" spans="4:4" x14ac:dyDescent="0.4">
      <c r="D4955" s="10"/>
    </row>
    <row r="4956" spans="4:4" x14ac:dyDescent="0.4">
      <c r="D4956" s="10"/>
    </row>
    <row r="4957" spans="4:4" x14ac:dyDescent="0.4">
      <c r="D4957" s="10"/>
    </row>
    <row r="4958" spans="4:4" x14ac:dyDescent="0.4">
      <c r="D4958" s="10"/>
    </row>
    <row r="4959" spans="4:4" x14ac:dyDescent="0.4">
      <c r="D4959" s="10"/>
    </row>
    <row r="4960" spans="4:4" x14ac:dyDescent="0.4">
      <c r="D4960" s="10"/>
    </row>
    <row r="4961" spans="4:4" x14ac:dyDescent="0.4">
      <c r="D4961" s="10"/>
    </row>
    <row r="4962" spans="4:4" x14ac:dyDescent="0.4">
      <c r="D4962" s="10"/>
    </row>
    <row r="4963" spans="4:4" x14ac:dyDescent="0.4">
      <c r="D4963" s="10"/>
    </row>
    <row r="4964" spans="4:4" x14ac:dyDescent="0.4">
      <c r="D4964" s="10"/>
    </row>
    <row r="4965" spans="4:4" x14ac:dyDescent="0.4">
      <c r="D4965" s="10"/>
    </row>
    <row r="4966" spans="4:4" x14ac:dyDescent="0.4">
      <c r="D4966" s="10"/>
    </row>
    <row r="4967" spans="4:4" x14ac:dyDescent="0.4">
      <c r="D4967" s="10"/>
    </row>
    <row r="4968" spans="4:4" x14ac:dyDescent="0.4">
      <c r="D4968" s="10"/>
    </row>
    <row r="4969" spans="4:4" x14ac:dyDescent="0.4">
      <c r="D4969" s="10"/>
    </row>
    <row r="4970" spans="4:4" x14ac:dyDescent="0.4">
      <c r="D4970" s="10"/>
    </row>
    <row r="4971" spans="4:4" x14ac:dyDescent="0.4">
      <c r="D4971" s="10"/>
    </row>
    <row r="4972" spans="4:4" x14ac:dyDescent="0.4">
      <c r="D4972" s="10"/>
    </row>
    <row r="4973" spans="4:4" x14ac:dyDescent="0.4">
      <c r="D4973" s="10"/>
    </row>
    <row r="4974" spans="4:4" x14ac:dyDescent="0.4">
      <c r="D4974" s="10"/>
    </row>
    <row r="4975" spans="4:4" x14ac:dyDescent="0.4">
      <c r="D4975" s="10"/>
    </row>
    <row r="4976" spans="4:4" x14ac:dyDescent="0.4">
      <c r="D4976" s="10"/>
    </row>
    <row r="4977" spans="4:4" x14ac:dyDescent="0.4">
      <c r="D4977" s="10"/>
    </row>
    <row r="4978" spans="4:4" x14ac:dyDescent="0.4">
      <c r="D4978" s="10"/>
    </row>
    <row r="4979" spans="4:4" x14ac:dyDescent="0.4">
      <c r="D4979" s="10"/>
    </row>
    <row r="4980" spans="4:4" x14ac:dyDescent="0.4">
      <c r="D4980" s="10"/>
    </row>
    <row r="4981" spans="4:4" x14ac:dyDescent="0.4">
      <c r="D4981" s="10"/>
    </row>
    <row r="4982" spans="4:4" x14ac:dyDescent="0.4">
      <c r="D4982" s="10"/>
    </row>
    <row r="4983" spans="4:4" x14ac:dyDescent="0.4">
      <c r="D4983" s="10"/>
    </row>
    <row r="4984" spans="4:4" x14ac:dyDescent="0.4">
      <c r="D4984" s="10"/>
    </row>
    <row r="4985" spans="4:4" x14ac:dyDescent="0.4">
      <c r="D4985" s="10"/>
    </row>
    <row r="4986" spans="4:4" x14ac:dyDescent="0.4">
      <c r="D4986" s="10"/>
    </row>
    <row r="4987" spans="4:4" x14ac:dyDescent="0.4">
      <c r="D4987" s="10"/>
    </row>
    <row r="4988" spans="4:4" x14ac:dyDescent="0.4">
      <c r="D4988" s="10"/>
    </row>
    <row r="4989" spans="4:4" x14ac:dyDescent="0.4">
      <c r="D4989" s="10"/>
    </row>
    <row r="4990" spans="4:4" x14ac:dyDescent="0.4">
      <c r="D4990" s="10"/>
    </row>
    <row r="4991" spans="4:4" x14ac:dyDescent="0.4">
      <c r="D4991" s="10"/>
    </row>
    <row r="4992" spans="4:4" x14ac:dyDescent="0.4">
      <c r="D4992" s="10"/>
    </row>
    <row r="4993" spans="4:4" x14ac:dyDescent="0.4">
      <c r="D4993" s="10"/>
    </row>
    <row r="4994" spans="4:4" x14ac:dyDescent="0.4">
      <c r="D4994" s="10"/>
    </row>
    <row r="4995" spans="4:4" x14ac:dyDescent="0.4">
      <c r="D4995" s="10"/>
    </row>
    <row r="4996" spans="4:4" x14ac:dyDescent="0.4">
      <c r="D4996" s="10"/>
    </row>
    <row r="4997" spans="4:4" x14ac:dyDescent="0.4">
      <c r="D4997" s="10"/>
    </row>
    <row r="4998" spans="4:4" x14ac:dyDescent="0.4">
      <c r="D4998" s="10"/>
    </row>
    <row r="4999" spans="4:4" x14ac:dyDescent="0.4">
      <c r="D4999" s="10"/>
    </row>
    <row r="5000" spans="4:4" x14ac:dyDescent="0.4">
      <c r="D5000" s="10"/>
    </row>
  </sheetData>
  <sheetProtection algorithmName="SHA-512" hashValue="/x8/04Vra/Wh7SNI2CN9M6bsPZcchHLttvgrrXfPQ7Y4Bh3FH+C0PNajymWOPyVC3s1p9m4DI1hv/wnKiRDfAQ==" saltValue="2PHKYqlGzESKAmVjTqrcVA==" spinCount="100000" sheet="1" formatRows="0"/>
  <mergeCells count="36">
    <mergeCell ref="C240:G240"/>
    <mergeCell ref="C242:G242"/>
    <mergeCell ref="C244:G244"/>
    <mergeCell ref="C246:G246"/>
    <mergeCell ref="C249:G249"/>
    <mergeCell ref="C251:G251"/>
    <mergeCell ref="C213:G213"/>
    <mergeCell ref="C220:G220"/>
    <mergeCell ref="C223:G223"/>
    <mergeCell ref="C226:G226"/>
    <mergeCell ref="C232:G232"/>
    <mergeCell ref="C234:G234"/>
    <mergeCell ref="C134:G134"/>
    <mergeCell ref="C137:G137"/>
    <mergeCell ref="C140:G140"/>
    <mergeCell ref="C143:G143"/>
    <mergeCell ref="C167:G167"/>
    <mergeCell ref="C184:G184"/>
    <mergeCell ref="C100:G100"/>
    <mergeCell ref="C119:G119"/>
    <mergeCell ref="C122:G122"/>
    <mergeCell ref="C125:G125"/>
    <mergeCell ref="C128:G128"/>
    <mergeCell ref="C131:G131"/>
    <mergeCell ref="C16:G16"/>
    <mergeCell ref="C24:G24"/>
    <mergeCell ref="C29:G29"/>
    <mergeCell ref="C36:G36"/>
    <mergeCell ref="C96:G96"/>
    <mergeCell ref="C99:G9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BB7C-0512-47AD-99F2-C64F86696631}">
  <sheetPr>
    <outlinePr summaryBelow="0"/>
  </sheetPr>
  <dimension ref="A1:BH5000"/>
  <sheetViews>
    <sheetView topLeftCell="A4" workbookViewId="0">
      <pane ySplit="4" topLeftCell="A8" activePane="bottomLeft" state="frozen"/>
      <selection activeCell="A4" sqref="A4"/>
      <selection pane="bottomLeft" sqref="A1:G1"/>
    </sheetView>
  </sheetViews>
  <sheetFormatPr defaultRowHeight="12.3" outlineLevelRow="3" x14ac:dyDescent="0.4"/>
  <cols>
    <col min="1" max="1" width="3.33203125" customWidth="1"/>
    <col min="2" max="2" width="12.44140625" style="174" customWidth="1"/>
    <col min="3" max="3" width="63.1640625" style="174" customWidth="1"/>
    <col min="4" max="4" width="4.77734375" customWidth="1"/>
    <col min="5" max="5" width="10.44140625" customWidth="1"/>
    <col min="6" max="6" width="9.77734375" customWidth="1"/>
    <col min="7" max="7" width="12.60937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  <col min="53" max="53" width="98.609375" customWidth="1"/>
  </cols>
  <sheetData>
    <row r="1" spans="1:60" ht="15.75" customHeight="1" x14ac:dyDescent="0.5">
      <c r="A1" s="195" t="s">
        <v>118</v>
      </c>
      <c r="B1" s="195"/>
      <c r="C1" s="195"/>
      <c r="D1" s="195"/>
      <c r="E1" s="195"/>
      <c r="F1" s="195"/>
      <c r="G1" s="195"/>
      <c r="AG1" t="s">
        <v>119</v>
      </c>
    </row>
    <row r="2" spans="1:60" ht="25" customHeight="1" x14ac:dyDescent="0.4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120</v>
      </c>
    </row>
    <row r="3" spans="1:60" ht="25" customHeight="1" x14ac:dyDescent="0.4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4" t="s">
        <v>120</v>
      </c>
      <c r="AG3" t="s">
        <v>121</v>
      </c>
    </row>
    <row r="4" spans="1:60" ht="25" customHeight="1" x14ac:dyDescent="0.4">
      <c r="A4" s="200" t="s">
        <v>9</v>
      </c>
      <c r="B4" s="201" t="s">
        <v>47</v>
      </c>
      <c r="C4" s="202" t="s">
        <v>49</v>
      </c>
      <c r="D4" s="203"/>
      <c r="E4" s="203"/>
      <c r="F4" s="203"/>
      <c r="G4" s="204"/>
      <c r="AG4" t="s">
        <v>122</v>
      </c>
    </row>
    <row r="5" spans="1:60" x14ac:dyDescent="0.4">
      <c r="D5" s="10"/>
    </row>
    <row r="6" spans="1:60" ht="36.9" x14ac:dyDescent="0.4">
      <c r="A6" s="206" t="s">
        <v>123</v>
      </c>
      <c r="B6" s="208" t="s">
        <v>124</v>
      </c>
      <c r="C6" s="208" t="s">
        <v>125</v>
      </c>
      <c r="D6" s="207" t="s">
        <v>126</v>
      </c>
      <c r="E6" s="206" t="s">
        <v>127</v>
      </c>
      <c r="F6" s="205" t="s">
        <v>128</v>
      </c>
      <c r="G6" s="206" t="s">
        <v>29</v>
      </c>
      <c r="H6" s="209" t="s">
        <v>30</v>
      </c>
      <c r="I6" s="209" t="s">
        <v>129</v>
      </c>
      <c r="J6" s="209" t="s">
        <v>31</v>
      </c>
      <c r="K6" s="209" t="s">
        <v>130</v>
      </c>
      <c r="L6" s="209" t="s">
        <v>131</v>
      </c>
      <c r="M6" s="209" t="s">
        <v>132</v>
      </c>
      <c r="N6" s="209" t="s">
        <v>133</v>
      </c>
      <c r="O6" s="209" t="s">
        <v>134</v>
      </c>
      <c r="P6" s="209" t="s">
        <v>135</v>
      </c>
      <c r="Q6" s="209" t="s">
        <v>136</v>
      </c>
      <c r="R6" s="209" t="s">
        <v>137</v>
      </c>
      <c r="S6" s="209" t="s">
        <v>138</v>
      </c>
      <c r="T6" s="209" t="s">
        <v>139</v>
      </c>
      <c r="U6" s="209" t="s">
        <v>140</v>
      </c>
      <c r="V6" s="209" t="s">
        <v>141</v>
      </c>
      <c r="W6" s="209" t="s">
        <v>142</v>
      </c>
      <c r="X6" s="209" t="s">
        <v>143</v>
      </c>
      <c r="Y6" s="209" t="s">
        <v>144</v>
      </c>
    </row>
    <row r="7" spans="1:60" hidden="1" x14ac:dyDescent="0.4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4">
      <c r="A8" s="230" t="s">
        <v>145</v>
      </c>
      <c r="B8" s="231" t="s">
        <v>66</v>
      </c>
      <c r="C8" s="257" t="s">
        <v>67</v>
      </c>
      <c r="D8" s="232"/>
      <c r="E8" s="233"/>
      <c r="F8" s="234"/>
      <c r="G8" s="234">
        <f>SUMIF(AG9:AG13,"&lt;&gt;NOR",G9:G13)</f>
        <v>0</v>
      </c>
      <c r="H8" s="234"/>
      <c r="I8" s="234">
        <f>SUM(I9:I13)</f>
        <v>0</v>
      </c>
      <c r="J8" s="234"/>
      <c r="K8" s="234">
        <f>SUM(K9:K13)</f>
        <v>0</v>
      </c>
      <c r="L8" s="234"/>
      <c r="M8" s="234">
        <f>SUM(M9:M13)</f>
        <v>0</v>
      </c>
      <c r="N8" s="233"/>
      <c r="O8" s="233">
        <f>SUM(O9:O13)</f>
        <v>0.57000000000000006</v>
      </c>
      <c r="P8" s="233"/>
      <c r="Q8" s="233">
        <f>SUM(Q9:Q13)</f>
        <v>0</v>
      </c>
      <c r="R8" s="234"/>
      <c r="S8" s="234"/>
      <c r="T8" s="235"/>
      <c r="U8" s="229"/>
      <c r="V8" s="229">
        <f>SUM(V9:V13)</f>
        <v>12.11</v>
      </c>
      <c r="W8" s="229"/>
      <c r="X8" s="229"/>
      <c r="Y8" s="229"/>
      <c r="AG8" t="s">
        <v>146</v>
      </c>
    </row>
    <row r="9" spans="1:60" ht="20.399999999999999" outlineLevel="1" x14ac:dyDescent="0.4">
      <c r="A9" s="237">
        <v>1</v>
      </c>
      <c r="B9" s="238" t="s">
        <v>393</v>
      </c>
      <c r="C9" s="258" t="s">
        <v>394</v>
      </c>
      <c r="D9" s="239" t="s">
        <v>395</v>
      </c>
      <c r="E9" s="240">
        <v>0.20250000000000001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15</v>
      </c>
      <c r="M9" s="242">
        <f>G9*(1+L9/100)</f>
        <v>0</v>
      </c>
      <c r="N9" s="240">
        <v>2.5249999999999999</v>
      </c>
      <c r="O9" s="240">
        <f>ROUND(E9*N9,2)</f>
        <v>0.51</v>
      </c>
      <c r="P9" s="240">
        <v>0</v>
      </c>
      <c r="Q9" s="240">
        <f>ROUND(E9*P9,2)</f>
        <v>0</v>
      </c>
      <c r="R9" s="242" t="s">
        <v>176</v>
      </c>
      <c r="S9" s="242" t="s">
        <v>151</v>
      </c>
      <c r="T9" s="243" t="s">
        <v>151</v>
      </c>
      <c r="U9" s="221">
        <v>0.59899999999999998</v>
      </c>
      <c r="V9" s="221">
        <f>ROUND(E9*U9,2)</f>
        <v>0.12</v>
      </c>
      <c r="W9" s="221"/>
      <c r="X9" s="221" t="s">
        <v>152</v>
      </c>
      <c r="Y9" s="221" t="s">
        <v>153</v>
      </c>
      <c r="Z9" s="210"/>
      <c r="AA9" s="210"/>
      <c r="AB9" s="210"/>
      <c r="AC9" s="210"/>
      <c r="AD9" s="210"/>
      <c r="AE9" s="210"/>
      <c r="AF9" s="210"/>
      <c r="AG9" s="210" t="s">
        <v>154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4">
      <c r="A10" s="217"/>
      <c r="B10" s="218"/>
      <c r="C10" s="259" t="s">
        <v>396</v>
      </c>
      <c r="D10" s="244"/>
      <c r="E10" s="244"/>
      <c r="F10" s="244"/>
      <c r="G10" s="244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156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4">
      <c r="A11" s="217"/>
      <c r="B11" s="218"/>
      <c r="C11" s="260" t="s">
        <v>397</v>
      </c>
      <c r="D11" s="223"/>
      <c r="E11" s="224">
        <v>0.20250000000000001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158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4">
      <c r="A12" s="237">
        <v>2</v>
      </c>
      <c r="B12" s="238" t="s">
        <v>398</v>
      </c>
      <c r="C12" s="258" t="s">
        <v>399</v>
      </c>
      <c r="D12" s="239" t="s">
        <v>161</v>
      </c>
      <c r="E12" s="240">
        <v>127.5196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15</v>
      </c>
      <c r="M12" s="242">
        <f>G12*(1+L12/100)</f>
        <v>0</v>
      </c>
      <c r="N12" s="240">
        <v>5.0000000000000001E-4</v>
      </c>
      <c r="O12" s="240">
        <f>ROUND(E12*N12,2)</f>
        <v>0.06</v>
      </c>
      <c r="P12" s="240">
        <v>0</v>
      </c>
      <c r="Q12" s="240">
        <f>ROUND(E12*P12,2)</f>
        <v>0</v>
      </c>
      <c r="R12" s="242" t="s">
        <v>400</v>
      </c>
      <c r="S12" s="242" t="s">
        <v>151</v>
      </c>
      <c r="T12" s="243" t="s">
        <v>151</v>
      </c>
      <c r="U12" s="221">
        <v>9.4E-2</v>
      </c>
      <c r="V12" s="221">
        <f>ROUND(E12*U12,2)</f>
        <v>11.99</v>
      </c>
      <c r="W12" s="221"/>
      <c r="X12" s="221" t="s">
        <v>152</v>
      </c>
      <c r="Y12" s="221" t="s">
        <v>153</v>
      </c>
      <c r="Z12" s="210"/>
      <c r="AA12" s="210"/>
      <c r="AB12" s="210"/>
      <c r="AC12" s="210"/>
      <c r="AD12" s="210"/>
      <c r="AE12" s="210"/>
      <c r="AF12" s="210"/>
      <c r="AG12" s="210" t="s">
        <v>154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4">
      <c r="A13" s="217"/>
      <c r="B13" s="218"/>
      <c r="C13" s="260" t="s">
        <v>401</v>
      </c>
      <c r="D13" s="223"/>
      <c r="E13" s="224">
        <v>127.5196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158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4">
      <c r="A14" s="230" t="s">
        <v>145</v>
      </c>
      <c r="B14" s="231" t="s">
        <v>68</v>
      </c>
      <c r="C14" s="257" t="s">
        <v>69</v>
      </c>
      <c r="D14" s="232"/>
      <c r="E14" s="233"/>
      <c r="F14" s="234"/>
      <c r="G14" s="234">
        <f>SUMIF(AG15:AG48,"&lt;&gt;NOR",G15:G48)</f>
        <v>0</v>
      </c>
      <c r="H14" s="234"/>
      <c r="I14" s="234">
        <f>SUM(I15:I48)</f>
        <v>0</v>
      </c>
      <c r="J14" s="234"/>
      <c r="K14" s="234">
        <f>SUM(K15:K48)</f>
        <v>0</v>
      </c>
      <c r="L14" s="234"/>
      <c r="M14" s="234">
        <f>SUM(M15:M48)</f>
        <v>0</v>
      </c>
      <c r="N14" s="233"/>
      <c r="O14" s="233">
        <f>SUM(O15:O48)</f>
        <v>15.06</v>
      </c>
      <c r="P14" s="233"/>
      <c r="Q14" s="233">
        <f>SUM(Q15:Q48)</f>
        <v>0</v>
      </c>
      <c r="R14" s="234"/>
      <c r="S14" s="234"/>
      <c r="T14" s="235"/>
      <c r="U14" s="229"/>
      <c r="V14" s="229">
        <f>SUM(V15:V48)</f>
        <v>714.33</v>
      </c>
      <c r="W14" s="229"/>
      <c r="X14" s="229"/>
      <c r="Y14" s="229"/>
      <c r="AG14" t="s">
        <v>146</v>
      </c>
    </row>
    <row r="15" spans="1:60" ht="20.399999999999999" outlineLevel="1" x14ac:dyDescent="0.4">
      <c r="A15" s="237">
        <v>3</v>
      </c>
      <c r="B15" s="238" t="s">
        <v>402</v>
      </c>
      <c r="C15" s="258" t="s">
        <v>403</v>
      </c>
      <c r="D15" s="239" t="s">
        <v>161</v>
      </c>
      <c r="E15" s="240">
        <v>5.1577999999999999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15</v>
      </c>
      <c r="M15" s="242">
        <f>G15*(1+L15/100)</f>
        <v>0</v>
      </c>
      <c r="N15" s="240">
        <v>0.1414</v>
      </c>
      <c r="O15" s="240">
        <f>ROUND(E15*N15,2)</f>
        <v>0.73</v>
      </c>
      <c r="P15" s="240">
        <v>0</v>
      </c>
      <c r="Q15" s="240">
        <f>ROUND(E15*P15,2)</f>
        <v>0</v>
      </c>
      <c r="R15" s="242" t="s">
        <v>176</v>
      </c>
      <c r="S15" s="242" t="s">
        <v>151</v>
      </c>
      <c r="T15" s="243" t="s">
        <v>151</v>
      </c>
      <c r="U15" s="221">
        <v>0.58499999999999996</v>
      </c>
      <c r="V15" s="221">
        <f>ROUND(E15*U15,2)</f>
        <v>3.02</v>
      </c>
      <c r="W15" s="221"/>
      <c r="X15" s="221" t="s">
        <v>152</v>
      </c>
      <c r="Y15" s="221" t="s">
        <v>153</v>
      </c>
      <c r="Z15" s="210"/>
      <c r="AA15" s="210"/>
      <c r="AB15" s="210"/>
      <c r="AC15" s="210"/>
      <c r="AD15" s="210"/>
      <c r="AE15" s="210"/>
      <c r="AF15" s="210"/>
      <c r="AG15" s="210" t="s">
        <v>154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4">
      <c r="A16" s="217"/>
      <c r="B16" s="218"/>
      <c r="C16" s="260" t="s">
        <v>404</v>
      </c>
      <c r="D16" s="223"/>
      <c r="E16" s="224">
        <v>5.1577999999999999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158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40.799999999999997" outlineLevel="1" x14ac:dyDescent="0.4">
      <c r="A17" s="237">
        <v>4</v>
      </c>
      <c r="B17" s="238" t="s">
        <v>405</v>
      </c>
      <c r="C17" s="258" t="s">
        <v>406</v>
      </c>
      <c r="D17" s="239" t="s">
        <v>161</v>
      </c>
      <c r="E17" s="240">
        <v>219.37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15</v>
      </c>
      <c r="M17" s="242">
        <f>G17*(1+L17/100)</f>
        <v>0</v>
      </c>
      <c r="N17" s="240">
        <v>2.8680000000000001E-2</v>
      </c>
      <c r="O17" s="240">
        <f>ROUND(E17*N17,2)</f>
        <v>6.29</v>
      </c>
      <c r="P17" s="240">
        <v>0</v>
      </c>
      <c r="Q17" s="240">
        <f>ROUND(E17*P17,2)</f>
        <v>0</v>
      </c>
      <c r="R17" s="242" t="s">
        <v>176</v>
      </c>
      <c r="S17" s="242" t="s">
        <v>151</v>
      </c>
      <c r="T17" s="243" t="s">
        <v>151</v>
      </c>
      <c r="U17" s="221">
        <v>0.99</v>
      </c>
      <c r="V17" s="221">
        <f>ROUND(E17*U17,2)</f>
        <v>217.18</v>
      </c>
      <c r="W17" s="221"/>
      <c r="X17" s="221" t="s">
        <v>152</v>
      </c>
      <c r="Y17" s="221" t="s">
        <v>153</v>
      </c>
      <c r="Z17" s="210"/>
      <c r="AA17" s="210"/>
      <c r="AB17" s="210"/>
      <c r="AC17" s="210"/>
      <c r="AD17" s="210"/>
      <c r="AE17" s="210"/>
      <c r="AF17" s="210"/>
      <c r="AG17" s="210" t="s">
        <v>154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4">
      <c r="A18" s="217"/>
      <c r="B18" s="218"/>
      <c r="C18" s="259" t="s">
        <v>407</v>
      </c>
      <c r="D18" s="244"/>
      <c r="E18" s="244"/>
      <c r="F18" s="244"/>
      <c r="G18" s="244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156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5" t="str">
        <f>C18</f>
        <v>zřízení nosné konstrukce příčky, vložení tepelné izolace tl. do 5 cm, montáž desek, tmelení spár Q2 a úprava rohů. Včetně dodávek materiálu.</v>
      </c>
      <c r="BB18" s="210"/>
      <c r="BC18" s="210"/>
      <c r="BD18" s="210"/>
      <c r="BE18" s="210"/>
      <c r="BF18" s="210"/>
      <c r="BG18" s="210"/>
      <c r="BH18" s="210"/>
    </row>
    <row r="19" spans="1:60" ht="20.399999999999999" outlineLevel="2" x14ac:dyDescent="0.4">
      <c r="A19" s="217"/>
      <c r="B19" s="218"/>
      <c r="C19" s="260" t="s">
        <v>408</v>
      </c>
      <c r="D19" s="223"/>
      <c r="E19" s="224">
        <v>219.37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158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4">
      <c r="A20" s="237">
        <v>5</v>
      </c>
      <c r="B20" s="238" t="s">
        <v>409</v>
      </c>
      <c r="C20" s="258" t="s">
        <v>410</v>
      </c>
      <c r="D20" s="239" t="s">
        <v>249</v>
      </c>
      <c r="E20" s="240">
        <v>59.545999999999999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15</v>
      </c>
      <c r="M20" s="242">
        <f>G20*(1+L20/100)</f>
        <v>0</v>
      </c>
      <c r="N20" s="240">
        <v>1.372E-2</v>
      </c>
      <c r="O20" s="240">
        <f>ROUND(E20*N20,2)</f>
        <v>0.82</v>
      </c>
      <c r="P20" s="240">
        <v>0</v>
      </c>
      <c r="Q20" s="240">
        <f>ROUND(E20*P20,2)</f>
        <v>0</v>
      </c>
      <c r="R20" s="242" t="s">
        <v>411</v>
      </c>
      <c r="S20" s="242" t="s">
        <v>151</v>
      </c>
      <c r="T20" s="243" t="s">
        <v>151</v>
      </c>
      <c r="U20" s="221">
        <v>2.694</v>
      </c>
      <c r="V20" s="221">
        <f>ROUND(E20*U20,2)</f>
        <v>160.41999999999999</v>
      </c>
      <c r="W20" s="221"/>
      <c r="X20" s="221" t="s">
        <v>152</v>
      </c>
      <c r="Y20" s="221" t="s">
        <v>153</v>
      </c>
      <c r="Z20" s="210"/>
      <c r="AA20" s="210"/>
      <c r="AB20" s="210"/>
      <c r="AC20" s="210"/>
      <c r="AD20" s="210"/>
      <c r="AE20" s="210"/>
      <c r="AF20" s="210"/>
      <c r="AG20" s="210" t="s">
        <v>154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7" outlineLevel="2" x14ac:dyDescent="0.4">
      <c r="A21" s="217"/>
      <c r="B21" s="218"/>
      <c r="C21" s="259" t="s">
        <v>412</v>
      </c>
      <c r="D21" s="244"/>
      <c r="E21" s="244"/>
      <c r="F21" s="244"/>
      <c r="G21" s="244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156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5" t="str">
        <f>C21</f>
        <v>frézování drážek v cihelném zdivu, zbavení drážky hrubších nečistot a prachových částí, vypláchnutí drážky vodou, vlepení výztuže a aplikace malty nebo tmelu,</v>
      </c>
      <c r="BB21" s="210"/>
      <c r="BC21" s="210"/>
      <c r="BD21" s="210"/>
      <c r="BE21" s="210"/>
      <c r="BF21" s="210"/>
      <c r="BG21" s="210"/>
      <c r="BH21" s="210"/>
    </row>
    <row r="22" spans="1:60" outlineLevel="2" x14ac:dyDescent="0.4">
      <c r="A22" s="217"/>
      <c r="B22" s="218"/>
      <c r="C22" s="267" t="s">
        <v>413</v>
      </c>
      <c r="D22" s="249"/>
      <c r="E22" s="249"/>
      <c r="F22" s="249"/>
      <c r="G22" s="249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187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4">
      <c r="A23" s="217"/>
      <c r="B23" s="218"/>
      <c r="C23" s="260" t="s">
        <v>414</v>
      </c>
      <c r="D23" s="223"/>
      <c r="E23" s="224">
        <v>59.545999999999999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158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4">
      <c r="A24" s="237">
        <v>6</v>
      </c>
      <c r="B24" s="238" t="s">
        <v>415</v>
      </c>
      <c r="C24" s="258" t="s">
        <v>416</v>
      </c>
      <c r="D24" s="239" t="s">
        <v>161</v>
      </c>
      <c r="E24" s="240">
        <v>160.00059999999999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15</v>
      </c>
      <c r="M24" s="242">
        <f>G24*(1+L24/100)</f>
        <v>0</v>
      </c>
      <c r="N24" s="240">
        <v>1.375E-2</v>
      </c>
      <c r="O24" s="240">
        <f>ROUND(E24*N24,2)</f>
        <v>2.2000000000000002</v>
      </c>
      <c r="P24" s="240">
        <v>0</v>
      </c>
      <c r="Q24" s="240">
        <f>ROUND(E24*P24,2)</f>
        <v>0</v>
      </c>
      <c r="R24" s="242" t="s">
        <v>176</v>
      </c>
      <c r="S24" s="242" t="s">
        <v>151</v>
      </c>
      <c r="T24" s="243" t="s">
        <v>151</v>
      </c>
      <c r="U24" s="221">
        <v>0.97699999999999998</v>
      </c>
      <c r="V24" s="221">
        <f>ROUND(E24*U24,2)</f>
        <v>156.32</v>
      </c>
      <c r="W24" s="221"/>
      <c r="X24" s="221" t="s">
        <v>152</v>
      </c>
      <c r="Y24" s="221" t="s">
        <v>153</v>
      </c>
      <c r="Z24" s="210"/>
      <c r="AA24" s="210"/>
      <c r="AB24" s="210"/>
      <c r="AC24" s="210"/>
      <c r="AD24" s="210"/>
      <c r="AE24" s="210"/>
      <c r="AF24" s="210"/>
      <c r="AG24" s="210" t="s">
        <v>154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4">
      <c r="A25" s="217"/>
      <c r="B25" s="218"/>
      <c r="C25" s="259" t="s">
        <v>417</v>
      </c>
      <c r="D25" s="244"/>
      <c r="E25" s="244"/>
      <c r="F25" s="244"/>
      <c r="G25" s="244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156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4">
      <c r="A26" s="217"/>
      <c r="B26" s="218"/>
      <c r="C26" s="260" t="s">
        <v>418</v>
      </c>
      <c r="D26" s="223"/>
      <c r="E26" s="224">
        <v>160.00059999999999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158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4">
      <c r="A27" s="237">
        <v>7</v>
      </c>
      <c r="B27" s="238" t="s">
        <v>419</v>
      </c>
      <c r="C27" s="258" t="s">
        <v>420</v>
      </c>
      <c r="D27" s="239" t="s">
        <v>161</v>
      </c>
      <c r="E27" s="240">
        <v>0.82950000000000002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15</v>
      </c>
      <c r="M27" s="242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2"/>
      <c r="S27" s="242" t="s">
        <v>193</v>
      </c>
      <c r="T27" s="243" t="s">
        <v>194</v>
      </c>
      <c r="U27" s="221">
        <v>0</v>
      </c>
      <c r="V27" s="221">
        <f>ROUND(E27*U27,2)</f>
        <v>0</v>
      </c>
      <c r="W27" s="221"/>
      <c r="X27" s="221" t="s">
        <v>152</v>
      </c>
      <c r="Y27" s="221" t="s">
        <v>153</v>
      </c>
      <c r="Z27" s="210"/>
      <c r="AA27" s="210"/>
      <c r="AB27" s="210"/>
      <c r="AC27" s="210"/>
      <c r="AD27" s="210"/>
      <c r="AE27" s="210"/>
      <c r="AF27" s="210"/>
      <c r="AG27" s="210" t="s">
        <v>154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4">
      <c r="A28" s="217"/>
      <c r="B28" s="218"/>
      <c r="C28" s="260" t="s">
        <v>421</v>
      </c>
      <c r="D28" s="223"/>
      <c r="E28" s="224">
        <v>0.82950000000000002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158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4">
      <c r="A29" s="237">
        <v>8</v>
      </c>
      <c r="B29" s="238" t="s">
        <v>422</v>
      </c>
      <c r="C29" s="258" t="s">
        <v>423</v>
      </c>
      <c r="D29" s="239" t="s">
        <v>161</v>
      </c>
      <c r="E29" s="240">
        <v>179.18559999999999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15</v>
      </c>
      <c r="M29" s="242">
        <f>G29*(1+L29/100)</f>
        <v>0</v>
      </c>
      <c r="N29" s="240">
        <v>2.5399999999999999E-2</v>
      </c>
      <c r="O29" s="240">
        <f>ROUND(E29*N29,2)</f>
        <v>4.55</v>
      </c>
      <c r="P29" s="240">
        <v>0</v>
      </c>
      <c r="Q29" s="240">
        <f>ROUND(E29*P29,2)</f>
        <v>0</v>
      </c>
      <c r="R29" s="242"/>
      <c r="S29" s="242" t="s">
        <v>193</v>
      </c>
      <c r="T29" s="243" t="s">
        <v>194</v>
      </c>
      <c r="U29" s="221">
        <v>0.99</v>
      </c>
      <c r="V29" s="221">
        <f>ROUND(E29*U29,2)</f>
        <v>177.39</v>
      </c>
      <c r="W29" s="221"/>
      <c r="X29" s="221" t="s">
        <v>152</v>
      </c>
      <c r="Y29" s="221" t="s">
        <v>153</v>
      </c>
      <c r="Z29" s="210"/>
      <c r="AA29" s="210"/>
      <c r="AB29" s="210"/>
      <c r="AC29" s="210"/>
      <c r="AD29" s="210"/>
      <c r="AE29" s="210"/>
      <c r="AF29" s="210"/>
      <c r="AG29" s="210" t="s">
        <v>154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2" x14ac:dyDescent="0.4">
      <c r="A30" s="217"/>
      <c r="B30" s="218"/>
      <c r="C30" s="260" t="s">
        <v>424</v>
      </c>
      <c r="D30" s="223"/>
      <c r="E30" s="224"/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158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4">
      <c r="A31" s="217"/>
      <c r="B31" s="218"/>
      <c r="C31" s="260" t="s">
        <v>425</v>
      </c>
      <c r="D31" s="223"/>
      <c r="E31" s="224">
        <v>12.645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158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4">
      <c r="A32" s="217"/>
      <c r="B32" s="218"/>
      <c r="C32" s="260" t="s">
        <v>426</v>
      </c>
      <c r="D32" s="223"/>
      <c r="E32" s="224">
        <v>11.481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158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4">
      <c r="A33" s="217"/>
      <c r="B33" s="218"/>
      <c r="C33" s="260" t="s">
        <v>427</v>
      </c>
      <c r="D33" s="223"/>
      <c r="E33" s="224">
        <v>10.496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158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4">
      <c r="A34" s="217"/>
      <c r="B34" s="218"/>
      <c r="C34" s="260" t="s">
        <v>428</v>
      </c>
      <c r="D34" s="223"/>
      <c r="E34" s="224">
        <v>4.8090000000000002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158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4">
      <c r="A35" s="217"/>
      <c r="B35" s="218"/>
      <c r="C35" s="260" t="s">
        <v>429</v>
      </c>
      <c r="D35" s="223"/>
      <c r="E35" s="224">
        <v>15.519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158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3" x14ac:dyDescent="0.4">
      <c r="A36" s="217"/>
      <c r="B36" s="218"/>
      <c r="C36" s="260" t="s">
        <v>430</v>
      </c>
      <c r="D36" s="223"/>
      <c r="E36" s="224">
        <v>21.779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158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4">
      <c r="A37" s="217"/>
      <c r="B37" s="218"/>
      <c r="C37" s="260" t="s">
        <v>431</v>
      </c>
      <c r="D37" s="223"/>
      <c r="E37" s="224">
        <v>20.265999999999998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158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4">
      <c r="A38" s="217"/>
      <c r="B38" s="218"/>
      <c r="C38" s="260" t="s">
        <v>432</v>
      </c>
      <c r="D38" s="223"/>
      <c r="E38" s="224">
        <v>20.7501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158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4">
      <c r="A39" s="217"/>
      <c r="B39" s="218"/>
      <c r="C39" s="260" t="s">
        <v>433</v>
      </c>
      <c r="D39" s="223"/>
      <c r="E39" s="224">
        <v>18.3675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158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4">
      <c r="A40" s="217"/>
      <c r="B40" s="218"/>
      <c r="C40" s="260" t="s">
        <v>434</v>
      </c>
      <c r="D40" s="223"/>
      <c r="E40" s="224">
        <v>14.45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158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4">
      <c r="A41" s="217"/>
      <c r="B41" s="218"/>
      <c r="C41" s="260" t="s">
        <v>435</v>
      </c>
      <c r="D41" s="223"/>
      <c r="E41" s="224">
        <v>9.9019999999999992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158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4">
      <c r="A42" s="217"/>
      <c r="B42" s="218"/>
      <c r="C42" s="260" t="s">
        <v>436</v>
      </c>
      <c r="D42" s="223"/>
      <c r="E42" s="224">
        <v>8.23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158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4">
      <c r="A43" s="217"/>
      <c r="B43" s="218"/>
      <c r="C43" s="260" t="s">
        <v>437</v>
      </c>
      <c r="D43" s="223"/>
      <c r="E43" s="224">
        <v>10.491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158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4">
      <c r="A44" s="237">
        <v>9</v>
      </c>
      <c r="B44" s="238" t="s">
        <v>438</v>
      </c>
      <c r="C44" s="258" t="s">
        <v>439</v>
      </c>
      <c r="D44" s="239" t="s">
        <v>440</v>
      </c>
      <c r="E44" s="240">
        <v>4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15</v>
      </c>
      <c r="M44" s="242">
        <f>G44*(1+L44/100)</f>
        <v>0</v>
      </c>
      <c r="N44" s="240">
        <v>0</v>
      </c>
      <c r="O44" s="240">
        <f>ROUND(E44*N44,2)</f>
        <v>0</v>
      </c>
      <c r="P44" s="240">
        <v>0</v>
      </c>
      <c r="Q44" s="240">
        <f>ROUND(E44*P44,2)</f>
        <v>0</v>
      </c>
      <c r="R44" s="242"/>
      <c r="S44" s="242" t="s">
        <v>193</v>
      </c>
      <c r="T44" s="243" t="s">
        <v>194</v>
      </c>
      <c r="U44" s="221">
        <v>0</v>
      </c>
      <c r="V44" s="221">
        <f>ROUND(E44*U44,2)</f>
        <v>0</v>
      </c>
      <c r="W44" s="221"/>
      <c r="X44" s="221" t="s">
        <v>152</v>
      </c>
      <c r="Y44" s="221" t="s">
        <v>153</v>
      </c>
      <c r="Z44" s="210"/>
      <c r="AA44" s="210"/>
      <c r="AB44" s="210"/>
      <c r="AC44" s="210"/>
      <c r="AD44" s="210"/>
      <c r="AE44" s="210"/>
      <c r="AF44" s="210"/>
      <c r="AG44" s="210" t="s">
        <v>154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4">
      <c r="A45" s="217"/>
      <c r="B45" s="218"/>
      <c r="C45" s="260" t="s">
        <v>441</v>
      </c>
      <c r="D45" s="223"/>
      <c r="E45" s="224">
        <v>4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158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4">
      <c r="A46" s="237">
        <v>10</v>
      </c>
      <c r="B46" s="238" t="s">
        <v>442</v>
      </c>
      <c r="C46" s="258" t="s">
        <v>443</v>
      </c>
      <c r="D46" s="239" t="s">
        <v>249</v>
      </c>
      <c r="E46" s="240">
        <v>2.8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15</v>
      </c>
      <c r="M46" s="242">
        <f>G46*(1+L46/100)</f>
        <v>0</v>
      </c>
      <c r="N46" s="240">
        <v>0.16914999999999999</v>
      </c>
      <c r="O46" s="240">
        <f>ROUND(E46*N46,2)</f>
        <v>0.47</v>
      </c>
      <c r="P46" s="240">
        <v>0</v>
      </c>
      <c r="Q46" s="240">
        <f>ROUND(E46*P46,2)</f>
        <v>0</v>
      </c>
      <c r="R46" s="242" t="s">
        <v>444</v>
      </c>
      <c r="S46" s="242" t="s">
        <v>151</v>
      </c>
      <c r="T46" s="243" t="s">
        <v>151</v>
      </c>
      <c r="U46" s="221">
        <v>0</v>
      </c>
      <c r="V46" s="221">
        <f>ROUND(E46*U46,2)</f>
        <v>0</v>
      </c>
      <c r="W46" s="221"/>
      <c r="X46" s="221" t="s">
        <v>445</v>
      </c>
      <c r="Y46" s="221" t="s">
        <v>153</v>
      </c>
      <c r="Z46" s="210"/>
      <c r="AA46" s="210"/>
      <c r="AB46" s="210"/>
      <c r="AC46" s="210"/>
      <c r="AD46" s="210"/>
      <c r="AE46" s="210"/>
      <c r="AF46" s="210"/>
      <c r="AG46" s="210" t="s">
        <v>446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7" outlineLevel="2" x14ac:dyDescent="0.4">
      <c r="A47" s="217"/>
      <c r="B47" s="218"/>
      <c r="C47" s="259" t="s">
        <v>447</v>
      </c>
      <c r="D47" s="244"/>
      <c r="E47" s="244"/>
      <c r="F47" s="244"/>
      <c r="G47" s="244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156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45" t="str">
        <f>C47</f>
        <v>Zdivo pilířů volně stojících čtyřhranných až osmihranných, pravoúhlých, pod omítku, z cihel pálených plných délky 29 cm, P 15, na maltu MVC 25.</v>
      </c>
      <c r="BB47" s="210"/>
      <c r="BC47" s="210"/>
      <c r="BD47" s="210"/>
      <c r="BE47" s="210"/>
      <c r="BF47" s="210"/>
      <c r="BG47" s="210"/>
      <c r="BH47" s="210"/>
    </row>
    <row r="48" spans="1:60" ht="20.399999999999999" outlineLevel="2" x14ac:dyDescent="0.4">
      <c r="A48" s="217"/>
      <c r="B48" s="218"/>
      <c r="C48" s="260" t="s">
        <v>448</v>
      </c>
      <c r="D48" s="223"/>
      <c r="E48" s="224">
        <v>2.8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158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4">
      <c r="A49" s="230" t="s">
        <v>145</v>
      </c>
      <c r="B49" s="231" t="s">
        <v>70</v>
      </c>
      <c r="C49" s="257" t="s">
        <v>71</v>
      </c>
      <c r="D49" s="232"/>
      <c r="E49" s="233"/>
      <c r="F49" s="234"/>
      <c r="G49" s="234">
        <f>SUMIF(AG50:AG72,"&lt;&gt;NOR",G50:G72)</f>
        <v>0</v>
      </c>
      <c r="H49" s="234"/>
      <c r="I49" s="234">
        <f>SUM(I50:I72)</f>
        <v>0</v>
      </c>
      <c r="J49" s="234"/>
      <c r="K49" s="234">
        <f>SUM(K50:K72)</f>
        <v>0</v>
      </c>
      <c r="L49" s="234"/>
      <c r="M49" s="234">
        <f>SUM(M50:M72)</f>
        <v>0</v>
      </c>
      <c r="N49" s="233"/>
      <c r="O49" s="233">
        <f>SUM(O50:O72)</f>
        <v>17.38</v>
      </c>
      <c r="P49" s="233"/>
      <c r="Q49" s="233">
        <f>SUM(Q50:Q72)</f>
        <v>0</v>
      </c>
      <c r="R49" s="234"/>
      <c r="S49" s="234"/>
      <c r="T49" s="235"/>
      <c r="U49" s="229"/>
      <c r="V49" s="229">
        <f>SUM(V50:V72)</f>
        <v>310.3</v>
      </c>
      <c r="W49" s="229"/>
      <c r="X49" s="229"/>
      <c r="Y49" s="229"/>
      <c r="AG49" t="s">
        <v>146</v>
      </c>
    </row>
    <row r="50" spans="1:60" ht="20.399999999999999" outlineLevel="1" x14ac:dyDescent="0.4">
      <c r="A50" s="237">
        <v>11</v>
      </c>
      <c r="B50" s="238" t="s">
        <v>449</v>
      </c>
      <c r="C50" s="258" t="s">
        <v>450</v>
      </c>
      <c r="D50" s="239" t="s">
        <v>161</v>
      </c>
      <c r="E50" s="240">
        <v>104.41119999999999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15</v>
      </c>
      <c r="M50" s="242">
        <f>G50*(1+L50/100)</f>
        <v>0</v>
      </c>
      <c r="N50" s="240">
        <v>3.2100000000000002E-3</v>
      </c>
      <c r="O50" s="240">
        <f>ROUND(E50*N50,2)</f>
        <v>0.34</v>
      </c>
      <c r="P50" s="240">
        <v>0</v>
      </c>
      <c r="Q50" s="240">
        <f>ROUND(E50*P50,2)</f>
        <v>0</v>
      </c>
      <c r="R50" s="242" t="s">
        <v>176</v>
      </c>
      <c r="S50" s="242" t="s">
        <v>151</v>
      </c>
      <c r="T50" s="243" t="s">
        <v>151</v>
      </c>
      <c r="U50" s="221">
        <v>0.02</v>
      </c>
      <c r="V50" s="221">
        <f>ROUND(E50*U50,2)</f>
        <v>2.09</v>
      </c>
      <c r="W50" s="221"/>
      <c r="X50" s="221" t="s">
        <v>152</v>
      </c>
      <c r="Y50" s="221" t="s">
        <v>153</v>
      </c>
      <c r="Z50" s="210"/>
      <c r="AA50" s="210"/>
      <c r="AB50" s="210"/>
      <c r="AC50" s="210"/>
      <c r="AD50" s="210"/>
      <c r="AE50" s="210"/>
      <c r="AF50" s="210"/>
      <c r="AG50" s="210" t="s">
        <v>154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2" x14ac:dyDescent="0.4">
      <c r="A51" s="217"/>
      <c r="B51" s="218"/>
      <c r="C51" s="260" t="s">
        <v>451</v>
      </c>
      <c r="D51" s="223"/>
      <c r="E51" s="224">
        <v>95.546199999999999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158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4">
      <c r="A52" s="217"/>
      <c r="B52" s="218"/>
      <c r="C52" s="260" t="s">
        <v>452</v>
      </c>
      <c r="D52" s="223"/>
      <c r="E52" s="224">
        <v>8.8650000000000002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158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4">
      <c r="A53" s="237">
        <v>12</v>
      </c>
      <c r="B53" s="238" t="s">
        <v>453</v>
      </c>
      <c r="C53" s="258" t="s">
        <v>454</v>
      </c>
      <c r="D53" s="239" t="s">
        <v>161</v>
      </c>
      <c r="E53" s="240">
        <v>291.74720000000002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15</v>
      </c>
      <c r="M53" s="242">
        <f>G53*(1+L53/100)</f>
        <v>0</v>
      </c>
      <c r="N53" s="240">
        <v>1.12E-2</v>
      </c>
      <c r="O53" s="240">
        <f>ROUND(E53*N53,2)</f>
        <v>3.27</v>
      </c>
      <c r="P53" s="240">
        <v>0</v>
      </c>
      <c r="Q53" s="240">
        <f>ROUND(E53*P53,2)</f>
        <v>0</v>
      </c>
      <c r="R53" s="242" t="s">
        <v>176</v>
      </c>
      <c r="S53" s="242" t="s">
        <v>151</v>
      </c>
      <c r="T53" s="243" t="s">
        <v>151</v>
      </c>
      <c r="U53" s="221">
        <v>0.92</v>
      </c>
      <c r="V53" s="221">
        <f>ROUND(E53*U53,2)</f>
        <v>268.41000000000003</v>
      </c>
      <c r="W53" s="221"/>
      <c r="X53" s="221" t="s">
        <v>152</v>
      </c>
      <c r="Y53" s="221" t="s">
        <v>153</v>
      </c>
      <c r="Z53" s="210"/>
      <c r="AA53" s="210"/>
      <c r="AB53" s="210"/>
      <c r="AC53" s="210"/>
      <c r="AD53" s="210"/>
      <c r="AE53" s="210"/>
      <c r="AF53" s="210"/>
      <c r="AG53" s="210" t="s">
        <v>154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4">
      <c r="A54" s="217"/>
      <c r="B54" s="218"/>
      <c r="C54" s="261" t="s">
        <v>455</v>
      </c>
      <c r="D54" s="246"/>
      <c r="E54" s="246"/>
      <c r="F54" s="246"/>
      <c r="G54" s="246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187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399999999999999" outlineLevel="2" x14ac:dyDescent="0.4">
      <c r="A55" s="217"/>
      <c r="B55" s="218"/>
      <c r="C55" s="260" t="s">
        <v>456</v>
      </c>
      <c r="D55" s="223"/>
      <c r="E55" s="224">
        <v>72.377200000000002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158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3" x14ac:dyDescent="0.4">
      <c r="A56" s="217"/>
      <c r="B56" s="218"/>
      <c r="C56" s="260" t="s">
        <v>457</v>
      </c>
      <c r="D56" s="223"/>
      <c r="E56" s="224">
        <v>219.37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158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4">
      <c r="A57" s="237">
        <v>13</v>
      </c>
      <c r="B57" s="238" t="s">
        <v>458</v>
      </c>
      <c r="C57" s="258" t="s">
        <v>459</v>
      </c>
      <c r="D57" s="239" t="s">
        <v>395</v>
      </c>
      <c r="E57" s="240">
        <v>5.2613300000000001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15</v>
      </c>
      <c r="M57" s="242">
        <f>G57*(1+L57/100)</f>
        <v>0</v>
      </c>
      <c r="N57" s="240">
        <v>2.5251100000000002</v>
      </c>
      <c r="O57" s="240">
        <f>ROUND(E57*N57,2)</f>
        <v>13.29</v>
      </c>
      <c r="P57" s="240">
        <v>0</v>
      </c>
      <c r="Q57" s="240">
        <f>ROUND(E57*P57,2)</f>
        <v>0</v>
      </c>
      <c r="R57" s="242" t="s">
        <v>176</v>
      </c>
      <c r="S57" s="242" t="s">
        <v>151</v>
      </c>
      <c r="T57" s="243" t="s">
        <v>151</v>
      </c>
      <c r="U57" s="221">
        <v>1.448</v>
      </c>
      <c r="V57" s="221">
        <f>ROUND(E57*U57,2)</f>
        <v>7.62</v>
      </c>
      <c r="W57" s="221"/>
      <c r="X57" s="221" t="s">
        <v>152</v>
      </c>
      <c r="Y57" s="221" t="s">
        <v>153</v>
      </c>
      <c r="Z57" s="210"/>
      <c r="AA57" s="210"/>
      <c r="AB57" s="210"/>
      <c r="AC57" s="210"/>
      <c r="AD57" s="210"/>
      <c r="AE57" s="210"/>
      <c r="AF57" s="210"/>
      <c r="AG57" s="210" t="s">
        <v>154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4">
      <c r="A58" s="217"/>
      <c r="B58" s="218"/>
      <c r="C58" s="260" t="s">
        <v>460</v>
      </c>
      <c r="D58" s="223"/>
      <c r="E58" s="224">
        <v>3.1286299999999998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158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4">
      <c r="A59" s="217"/>
      <c r="B59" s="218"/>
      <c r="C59" s="260" t="s">
        <v>461</v>
      </c>
      <c r="D59" s="223"/>
      <c r="E59" s="224">
        <v>1.1399999999999999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158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4">
      <c r="A60" s="217"/>
      <c r="B60" s="218"/>
      <c r="C60" s="260" t="s">
        <v>462</v>
      </c>
      <c r="D60" s="223"/>
      <c r="E60" s="224">
        <v>0.99270000000000003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158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4">
      <c r="A61" s="237">
        <v>14</v>
      </c>
      <c r="B61" s="238" t="s">
        <v>463</v>
      </c>
      <c r="C61" s="258" t="s">
        <v>464</v>
      </c>
      <c r="D61" s="239" t="s">
        <v>161</v>
      </c>
      <c r="E61" s="240">
        <v>23.234999999999999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15</v>
      </c>
      <c r="M61" s="242">
        <f>G61*(1+L61/100)</f>
        <v>0</v>
      </c>
      <c r="N61" s="240">
        <v>7.8200000000000006E-3</v>
      </c>
      <c r="O61" s="240">
        <f>ROUND(E61*N61,2)</f>
        <v>0.18</v>
      </c>
      <c r="P61" s="240">
        <v>0</v>
      </c>
      <c r="Q61" s="240">
        <f>ROUND(E61*P61,2)</f>
        <v>0</v>
      </c>
      <c r="R61" s="242" t="s">
        <v>176</v>
      </c>
      <c r="S61" s="242" t="s">
        <v>151</v>
      </c>
      <c r="T61" s="243" t="s">
        <v>151</v>
      </c>
      <c r="U61" s="221">
        <v>0.79</v>
      </c>
      <c r="V61" s="221">
        <f>ROUND(E61*U61,2)</f>
        <v>18.36</v>
      </c>
      <c r="W61" s="221"/>
      <c r="X61" s="221" t="s">
        <v>152</v>
      </c>
      <c r="Y61" s="221" t="s">
        <v>153</v>
      </c>
      <c r="Z61" s="210"/>
      <c r="AA61" s="210"/>
      <c r="AB61" s="210"/>
      <c r="AC61" s="210"/>
      <c r="AD61" s="210"/>
      <c r="AE61" s="210"/>
      <c r="AF61" s="210"/>
      <c r="AG61" s="210" t="s">
        <v>154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2" x14ac:dyDescent="0.4">
      <c r="A62" s="217"/>
      <c r="B62" s="218"/>
      <c r="C62" s="260" t="s">
        <v>465</v>
      </c>
      <c r="D62" s="223"/>
      <c r="E62" s="224">
        <v>23.234999999999999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158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4">
      <c r="A63" s="237">
        <v>15</v>
      </c>
      <c r="B63" s="238" t="s">
        <v>466</v>
      </c>
      <c r="C63" s="258" t="s">
        <v>467</v>
      </c>
      <c r="D63" s="239" t="s">
        <v>161</v>
      </c>
      <c r="E63" s="240">
        <v>23.234999999999999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15</v>
      </c>
      <c r="M63" s="242">
        <f>G63*(1+L63/100)</f>
        <v>0</v>
      </c>
      <c r="N63" s="240">
        <v>0</v>
      </c>
      <c r="O63" s="240">
        <f>ROUND(E63*N63,2)</f>
        <v>0</v>
      </c>
      <c r="P63" s="240">
        <v>0</v>
      </c>
      <c r="Q63" s="240">
        <f>ROUND(E63*P63,2)</f>
        <v>0</v>
      </c>
      <c r="R63" s="242" t="s">
        <v>176</v>
      </c>
      <c r="S63" s="242" t="s">
        <v>151</v>
      </c>
      <c r="T63" s="243" t="s">
        <v>151</v>
      </c>
      <c r="U63" s="221">
        <v>0.24</v>
      </c>
      <c r="V63" s="221">
        <f>ROUND(E63*U63,2)</f>
        <v>5.58</v>
      </c>
      <c r="W63" s="221"/>
      <c r="X63" s="221" t="s">
        <v>152</v>
      </c>
      <c r="Y63" s="221" t="s">
        <v>153</v>
      </c>
      <c r="Z63" s="210"/>
      <c r="AA63" s="210"/>
      <c r="AB63" s="210"/>
      <c r="AC63" s="210"/>
      <c r="AD63" s="210"/>
      <c r="AE63" s="210"/>
      <c r="AF63" s="210"/>
      <c r="AG63" s="210" t="s">
        <v>154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4">
      <c r="A64" s="217"/>
      <c r="B64" s="218"/>
      <c r="C64" s="260" t="s">
        <v>468</v>
      </c>
      <c r="D64" s="223"/>
      <c r="E64" s="224">
        <v>23.234999999999999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158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4">
      <c r="A65" s="237">
        <v>16</v>
      </c>
      <c r="B65" s="238" t="s">
        <v>469</v>
      </c>
      <c r="C65" s="258" t="s">
        <v>470</v>
      </c>
      <c r="D65" s="239" t="s">
        <v>175</v>
      </c>
      <c r="E65" s="240">
        <v>0.29759000000000002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15</v>
      </c>
      <c r="M65" s="242">
        <f>G65*(1+L65/100)</f>
        <v>0</v>
      </c>
      <c r="N65" s="240">
        <v>1.0166500000000001</v>
      </c>
      <c r="O65" s="240">
        <f>ROUND(E65*N65,2)</f>
        <v>0.3</v>
      </c>
      <c r="P65" s="240">
        <v>0</v>
      </c>
      <c r="Q65" s="240">
        <f>ROUND(E65*P65,2)</f>
        <v>0</v>
      </c>
      <c r="R65" s="242" t="s">
        <v>176</v>
      </c>
      <c r="S65" s="242" t="s">
        <v>151</v>
      </c>
      <c r="T65" s="243" t="s">
        <v>151</v>
      </c>
      <c r="U65" s="221">
        <v>27.672999999999998</v>
      </c>
      <c r="V65" s="221">
        <f>ROUND(E65*U65,2)</f>
        <v>8.24</v>
      </c>
      <c r="W65" s="221"/>
      <c r="X65" s="221" t="s">
        <v>152</v>
      </c>
      <c r="Y65" s="221" t="s">
        <v>153</v>
      </c>
      <c r="Z65" s="210"/>
      <c r="AA65" s="210"/>
      <c r="AB65" s="210"/>
      <c r="AC65" s="210"/>
      <c r="AD65" s="210"/>
      <c r="AE65" s="210"/>
      <c r="AF65" s="210"/>
      <c r="AG65" s="210" t="s">
        <v>154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4">
      <c r="A66" s="217"/>
      <c r="B66" s="218"/>
      <c r="C66" s="259" t="s">
        <v>471</v>
      </c>
      <c r="D66" s="244"/>
      <c r="E66" s="244"/>
      <c r="F66" s="244"/>
      <c r="G66" s="244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156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4">
      <c r="A67" s="217"/>
      <c r="B67" s="218"/>
      <c r="C67" s="264" t="s">
        <v>216</v>
      </c>
      <c r="D67" s="225"/>
      <c r="E67" s="226"/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158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4">
      <c r="A68" s="217"/>
      <c r="B68" s="218"/>
      <c r="C68" s="265" t="s">
        <v>472</v>
      </c>
      <c r="D68" s="225"/>
      <c r="E68" s="226">
        <v>221.46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158</v>
      </c>
      <c r="AH68" s="210">
        <v>2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4">
      <c r="A69" s="217"/>
      <c r="B69" s="218"/>
      <c r="C69" s="265" t="s">
        <v>473</v>
      </c>
      <c r="D69" s="225"/>
      <c r="E69" s="226">
        <v>49.08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158</v>
      </c>
      <c r="AH69" s="210">
        <v>2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4">
      <c r="A70" s="217"/>
      <c r="B70" s="218"/>
      <c r="C70" s="266" t="s">
        <v>231</v>
      </c>
      <c r="D70" s="227"/>
      <c r="E70" s="228">
        <v>270.54000000000002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158</v>
      </c>
      <c r="AH70" s="210">
        <v>3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4">
      <c r="A71" s="217"/>
      <c r="B71" s="218"/>
      <c r="C71" s="264" t="s">
        <v>232</v>
      </c>
      <c r="D71" s="225"/>
      <c r="E71" s="226"/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158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4">
      <c r="A72" s="217"/>
      <c r="B72" s="218"/>
      <c r="C72" s="260" t="s">
        <v>474</v>
      </c>
      <c r="D72" s="223"/>
      <c r="E72" s="224">
        <v>0.29759000000000002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158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4">
      <c r="A73" s="230" t="s">
        <v>145</v>
      </c>
      <c r="B73" s="231" t="s">
        <v>72</v>
      </c>
      <c r="C73" s="257" t="s">
        <v>73</v>
      </c>
      <c r="D73" s="232"/>
      <c r="E73" s="233"/>
      <c r="F73" s="234"/>
      <c r="G73" s="234">
        <f>SUMIF(AG74:AG83,"&lt;&gt;NOR",G74:G83)</f>
        <v>0</v>
      </c>
      <c r="H73" s="234"/>
      <c r="I73" s="234">
        <f>SUM(I74:I83)</f>
        <v>0</v>
      </c>
      <c r="J73" s="234"/>
      <c r="K73" s="234">
        <f>SUM(K74:K83)</f>
        <v>0</v>
      </c>
      <c r="L73" s="234"/>
      <c r="M73" s="234">
        <f>SUM(M74:M83)</f>
        <v>0</v>
      </c>
      <c r="N73" s="233"/>
      <c r="O73" s="233">
        <f>SUM(O74:O83)</f>
        <v>2.13</v>
      </c>
      <c r="P73" s="233"/>
      <c r="Q73" s="233">
        <f>SUM(Q74:Q83)</f>
        <v>0</v>
      </c>
      <c r="R73" s="234"/>
      <c r="S73" s="234"/>
      <c r="T73" s="235"/>
      <c r="U73" s="229"/>
      <c r="V73" s="229">
        <f>SUM(V74:V83)</f>
        <v>156.47</v>
      </c>
      <c r="W73" s="229"/>
      <c r="X73" s="229"/>
      <c r="Y73" s="229"/>
      <c r="AG73" t="s">
        <v>146</v>
      </c>
    </row>
    <row r="74" spans="1:60" ht="20.399999999999999" outlineLevel="1" x14ac:dyDescent="0.4">
      <c r="A74" s="237">
        <v>17</v>
      </c>
      <c r="B74" s="238" t="s">
        <v>475</v>
      </c>
      <c r="C74" s="258" t="s">
        <v>476</v>
      </c>
      <c r="D74" s="239" t="s">
        <v>161</v>
      </c>
      <c r="E74" s="240">
        <v>321.3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15</v>
      </c>
      <c r="M74" s="242">
        <f>G74*(1+L74/100)</f>
        <v>0</v>
      </c>
      <c r="N74" s="240">
        <v>0</v>
      </c>
      <c r="O74" s="240">
        <f>ROUND(E74*N74,2)</f>
        <v>0</v>
      </c>
      <c r="P74" s="240">
        <v>0</v>
      </c>
      <c r="Q74" s="240">
        <f>ROUND(E74*P74,2)</f>
        <v>0</v>
      </c>
      <c r="R74" s="242" t="s">
        <v>477</v>
      </c>
      <c r="S74" s="242" t="s">
        <v>151</v>
      </c>
      <c r="T74" s="243" t="s">
        <v>151</v>
      </c>
      <c r="U74" s="221">
        <v>0.121</v>
      </c>
      <c r="V74" s="221">
        <f>ROUND(E74*U74,2)</f>
        <v>38.880000000000003</v>
      </c>
      <c r="W74" s="221"/>
      <c r="X74" s="221" t="s">
        <v>152</v>
      </c>
      <c r="Y74" s="221" t="s">
        <v>153</v>
      </c>
      <c r="Z74" s="210"/>
      <c r="AA74" s="210"/>
      <c r="AB74" s="210"/>
      <c r="AC74" s="210"/>
      <c r="AD74" s="210"/>
      <c r="AE74" s="210"/>
      <c r="AF74" s="210"/>
      <c r="AG74" s="210" t="s">
        <v>478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4">
      <c r="A75" s="217"/>
      <c r="B75" s="218"/>
      <c r="C75" s="259" t="s">
        <v>479</v>
      </c>
      <c r="D75" s="244"/>
      <c r="E75" s="244"/>
      <c r="F75" s="244"/>
      <c r="G75" s="244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156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4">
      <c r="A76" s="217"/>
      <c r="B76" s="218"/>
      <c r="C76" s="260" t="s">
        <v>480</v>
      </c>
      <c r="D76" s="223"/>
      <c r="E76" s="224">
        <v>321.3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158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4">
      <c r="A77" s="237">
        <v>18</v>
      </c>
      <c r="B77" s="238" t="s">
        <v>481</v>
      </c>
      <c r="C77" s="258" t="s">
        <v>482</v>
      </c>
      <c r="D77" s="239" t="s">
        <v>161</v>
      </c>
      <c r="E77" s="240">
        <v>642.6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15</v>
      </c>
      <c r="M77" s="242">
        <f>G77*(1+L77/100)</f>
        <v>0</v>
      </c>
      <c r="N77" s="240">
        <v>0</v>
      </c>
      <c r="O77" s="240">
        <f>ROUND(E77*N77,2)</f>
        <v>0</v>
      </c>
      <c r="P77" s="240">
        <v>0</v>
      </c>
      <c r="Q77" s="240">
        <f>ROUND(E77*P77,2)</f>
        <v>0</v>
      </c>
      <c r="R77" s="242" t="s">
        <v>477</v>
      </c>
      <c r="S77" s="242" t="s">
        <v>151</v>
      </c>
      <c r="T77" s="243" t="s">
        <v>151</v>
      </c>
      <c r="U77" s="221">
        <v>0</v>
      </c>
      <c r="V77" s="221">
        <f>ROUND(E77*U77,2)</f>
        <v>0</v>
      </c>
      <c r="W77" s="221"/>
      <c r="X77" s="221" t="s">
        <v>152</v>
      </c>
      <c r="Y77" s="221" t="s">
        <v>153</v>
      </c>
      <c r="Z77" s="210"/>
      <c r="AA77" s="210"/>
      <c r="AB77" s="210"/>
      <c r="AC77" s="210"/>
      <c r="AD77" s="210"/>
      <c r="AE77" s="210"/>
      <c r="AF77" s="210"/>
      <c r="AG77" s="210" t="s">
        <v>478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4">
      <c r="A78" s="217"/>
      <c r="B78" s="218"/>
      <c r="C78" s="259" t="s">
        <v>479</v>
      </c>
      <c r="D78" s="244"/>
      <c r="E78" s="244"/>
      <c r="F78" s="244"/>
      <c r="G78" s="244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156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4">
      <c r="A79" s="217"/>
      <c r="B79" s="218"/>
      <c r="C79" s="260" t="s">
        <v>483</v>
      </c>
      <c r="D79" s="223"/>
      <c r="E79" s="224">
        <v>642.6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158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4">
      <c r="A80" s="237">
        <v>19</v>
      </c>
      <c r="B80" s="238" t="s">
        <v>484</v>
      </c>
      <c r="C80" s="258" t="s">
        <v>485</v>
      </c>
      <c r="D80" s="239" t="s">
        <v>161</v>
      </c>
      <c r="E80" s="240">
        <v>321.3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15</v>
      </c>
      <c r="M80" s="242">
        <f>G80*(1+L80/100)</f>
        <v>0</v>
      </c>
      <c r="N80" s="240">
        <v>0</v>
      </c>
      <c r="O80" s="240">
        <f>ROUND(E80*N80,2)</f>
        <v>0</v>
      </c>
      <c r="P80" s="240">
        <v>0</v>
      </c>
      <c r="Q80" s="240">
        <f>ROUND(E80*P80,2)</f>
        <v>0</v>
      </c>
      <c r="R80" s="242" t="s">
        <v>477</v>
      </c>
      <c r="S80" s="242" t="s">
        <v>151</v>
      </c>
      <c r="T80" s="243" t="s">
        <v>151</v>
      </c>
      <c r="U80" s="221">
        <v>9.5000000000000001E-2</v>
      </c>
      <c r="V80" s="221">
        <f>ROUND(E80*U80,2)</f>
        <v>30.52</v>
      </c>
      <c r="W80" s="221"/>
      <c r="X80" s="221" t="s">
        <v>152</v>
      </c>
      <c r="Y80" s="221" t="s">
        <v>153</v>
      </c>
      <c r="Z80" s="210"/>
      <c r="AA80" s="210"/>
      <c r="AB80" s="210"/>
      <c r="AC80" s="210"/>
      <c r="AD80" s="210"/>
      <c r="AE80" s="210"/>
      <c r="AF80" s="210"/>
      <c r="AG80" s="210" t="s">
        <v>478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4">
      <c r="A81" s="217"/>
      <c r="B81" s="218"/>
      <c r="C81" s="260" t="s">
        <v>486</v>
      </c>
      <c r="D81" s="223"/>
      <c r="E81" s="224">
        <v>321.3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158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4">
      <c r="A82" s="237">
        <v>20</v>
      </c>
      <c r="B82" s="238" t="s">
        <v>487</v>
      </c>
      <c r="C82" s="258" t="s">
        <v>488</v>
      </c>
      <c r="D82" s="239" t="s">
        <v>161</v>
      </c>
      <c r="E82" s="240">
        <v>334.9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15</v>
      </c>
      <c r="M82" s="242">
        <f>G82*(1+L82/100)</f>
        <v>0</v>
      </c>
      <c r="N82" s="240">
        <v>6.3499999999999997E-3</v>
      </c>
      <c r="O82" s="240">
        <f>ROUND(E82*N82,2)</f>
        <v>2.13</v>
      </c>
      <c r="P82" s="240">
        <v>0</v>
      </c>
      <c r="Q82" s="240">
        <f>ROUND(E82*P82,2)</f>
        <v>0</v>
      </c>
      <c r="R82" s="242" t="s">
        <v>477</v>
      </c>
      <c r="S82" s="242" t="s">
        <v>151</v>
      </c>
      <c r="T82" s="243" t="s">
        <v>151</v>
      </c>
      <c r="U82" s="221">
        <v>0.26</v>
      </c>
      <c r="V82" s="221">
        <f>ROUND(E82*U82,2)</f>
        <v>87.07</v>
      </c>
      <c r="W82" s="221"/>
      <c r="X82" s="221" t="s">
        <v>152</v>
      </c>
      <c r="Y82" s="221" t="s">
        <v>153</v>
      </c>
      <c r="Z82" s="210"/>
      <c r="AA82" s="210"/>
      <c r="AB82" s="210"/>
      <c r="AC82" s="210"/>
      <c r="AD82" s="210"/>
      <c r="AE82" s="210"/>
      <c r="AF82" s="210"/>
      <c r="AG82" s="210" t="s">
        <v>154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30.6" outlineLevel="2" x14ac:dyDescent="0.4">
      <c r="A83" s="217"/>
      <c r="B83" s="218"/>
      <c r="C83" s="260" t="s">
        <v>489</v>
      </c>
      <c r="D83" s="223"/>
      <c r="E83" s="224">
        <v>334.9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158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4">
      <c r="A84" s="230" t="s">
        <v>145</v>
      </c>
      <c r="B84" s="231" t="s">
        <v>74</v>
      </c>
      <c r="C84" s="257" t="s">
        <v>75</v>
      </c>
      <c r="D84" s="232"/>
      <c r="E84" s="233"/>
      <c r="F84" s="234"/>
      <c r="G84" s="234">
        <f>SUMIF(AG85:AG86,"&lt;&gt;NOR",G85:G86)</f>
        <v>0</v>
      </c>
      <c r="H84" s="234"/>
      <c r="I84" s="234">
        <f>SUM(I85:I86)</f>
        <v>0</v>
      </c>
      <c r="J84" s="234"/>
      <c r="K84" s="234">
        <f>SUM(K85:K86)</f>
        <v>0</v>
      </c>
      <c r="L84" s="234"/>
      <c r="M84" s="234">
        <f>SUM(M85:M86)</f>
        <v>0</v>
      </c>
      <c r="N84" s="233"/>
      <c r="O84" s="233">
        <f>SUM(O85:O86)</f>
        <v>0.01</v>
      </c>
      <c r="P84" s="233"/>
      <c r="Q84" s="233">
        <f>SUM(Q85:Q86)</f>
        <v>0</v>
      </c>
      <c r="R84" s="234"/>
      <c r="S84" s="234"/>
      <c r="T84" s="235"/>
      <c r="U84" s="229"/>
      <c r="V84" s="229">
        <f>SUM(V85:V86)</f>
        <v>103.15</v>
      </c>
      <c r="W84" s="229"/>
      <c r="X84" s="229"/>
      <c r="Y84" s="229"/>
      <c r="AG84" t="s">
        <v>146</v>
      </c>
    </row>
    <row r="85" spans="1:60" ht="40.799999999999997" outlineLevel="1" x14ac:dyDescent="0.4">
      <c r="A85" s="237">
        <v>21</v>
      </c>
      <c r="B85" s="238" t="s">
        <v>490</v>
      </c>
      <c r="C85" s="258" t="s">
        <v>491</v>
      </c>
      <c r="D85" s="239" t="s">
        <v>161</v>
      </c>
      <c r="E85" s="240">
        <v>334.9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15</v>
      </c>
      <c r="M85" s="242">
        <f>G85*(1+L85/100)</f>
        <v>0</v>
      </c>
      <c r="N85" s="240">
        <v>4.0000000000000003E-5</v>
      </c>
      <c r="O85" s="240">
        <f>ROUND(E85*N85,2)</f>
        <v>0.01</v>
      </c>
      <c r="P85" s="240">
        <v>0</v>
      </c>
      <c r="Q85" s="240">
        <f>ROUND(E85*P85,2)</f>
        <v>0</v>
      </c>
      <c r="R85" s="242" t="s">
        <v>176</v>
      </c>
      <c r="S85" s="242" t="s">
        <v>151</v>
      </c>
      <c r="T85" s="243" t="s">
        <v>151</v>
      </c>
      <c r="U85" s="221">
        <v>0.308</v>
      </c>
      <c r="V85" s="221">
        <f>ROUND(E85*U85,2)</f>
        <v>103.15</v>
      </c>
      <c r="W85" s="221"/>
      <c r="X85" s="221" t="s">
        <v>152</v>
      </c>
      <c r="Y85" s="221" t="s">
        <v>153</v>
      </c>
      <c r="Z85" s="210"/>
      <c r="AA85" s="210"/>
      <c r="AB85" s="210"/>
      <c r="AC85" s="210"/>
      <c r="AD85" s="210"/>
      <c r="AE85" s="210"/>
      <c r="AF85" s="210"/>
      <c r="AG85" s="210" t="s">
        <v>478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30.6" outlineLevel="2" x14ac:dyDescent="0.4">
      <c r="A86" s="217"/>
      <c r="B86" s="218"/>
      <c r="C86" s="260" t="s">
        <v>492</v>
      </c>
      <c r="D86" s="223"/>
      <c r="E86" s="224">
        <v>334.9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158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4">
      <c r="A87" s="230" t="s">
        <v>145</v>
      </c>
      <c r="B87" s="231" t="s">
        <v>76</v>
      </c>
      <c r="C87" s="257" t="s">
        <v>77</v>
      </c>
      <c r="D87" s="232"/>
      <c r="E87" s="233"/>
      <c r="F87" s="234"/>
      <c r="G87" s="234">
        <f>SUMIF(AG88:AG113,"&lt;&gt;NOR",G88:G113)</f>
        <v>0</v>
      </c>
      <c r="H87" s="234"/>
      <c r="I87" s="234">
        <f>SUM(I88:I113)</f>
        <v>0</v>
      </c>
      <c r="J87" s="234"/>
      <c r="K87" s="234">
        <f>SUM(K88:K113)</f>
        <v>0</v>
      </c>
      <c r="L87" s="234"/>
      <c r="M87" s="234">
        <f>SUM(M88:M113)</f>
        <v>0</v>
      </c>
      <c r="N87" s="233"/>
      <c r="O87" s="233">
        <f>SUM(O88:O113)</f>
        <v>0.31000000000000005</v>
      </c>
      <c r="P87" s="233"/>
      <c r="Q87" s="233">
        <f>SUM(Q88:Q113)</f>
        <v>17.370000000000005</v>
      </c>
      <c r="R87" s="234"/>
      <c r="S87" s="234"/>
      <c r="T87" s="235"/>
      <c r="U87" s="229"/>
      <c r="V87" s="229">
        <f>SUM(V88:V113)</f>
        <v>360.97</v>
      </c>
      <c r="W87" s="229"/>
      <c r="X87" s="229"/>
      <c r="Y87" s="229"/>
      <c r="AG87" t="s">
        <v>146</v>
      </c>
    </row>
    <row r="88" spans="1:60" ht="20.399999999999999" outlineLevel="1" x14ac:dyDescent="0.4">
      <c r="A88" s="237">
        <v>22</v>
      </c>
      <c r="B88" s="238" t="s">
        <v>493</v>
      </c>
      <c r="C88" s="258" t="s">
        <v>494</v>
      </c>
      <c r="D88" s="239" t="s">
        <v>395</v>
      </c>
      <c r="E88" s="240">
        <v>2.3060100000000001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15</v>
      </c>
      <c r="M88" s="242">
        <f>G88*(1+L88/100)</f>
        <v>0</v>
      </c>
      <c r="N88" s="240">
        <v>0</v>
      </c>
      <c r="O88" s="240">
        <f>ROUND(E88*N88,2)</f>
        <v>0</v>
      </c>
      <c r="P88" s="240">
        <v>1.5940000000000001</v>
      </c>
      <c r="Q88" s="240">
        <f>ROUND(E88*P88,2)</f>
        <v>3.68</v>
      </c>
      <c r="R88" s="242" t="s">
        <v>150</v>
      </c>
      <c r="S88" s="242" t="s">
        <v>151</v>
      </c>
      <c r="T88" s="243" t="s">
        <v>151</v>
      </c>
      <c r="U88" s="221">
        <v>2.42</v>
      </c>
      <c r="V88" s="221">
        <f>ROUND(E88*U88,2)</f>
        <v>5.58</v>
      </c>
      <c r="W88" s="221"/>
      <c r="X88" s="221" t="s">
        <v>152</v>
      </c>
      <c r="Y88" s="221" t="s">
        <v>153</v>
      </c>
      <c r="Z88" s="210"/>
      <c r="AA88" s="210"/>
      <c r="AB88" s="210"/>
      <c r="AC88" s="210"/>
      <c r="AD88" s="210"/>
      <c r="AE88" s="210"/>
      <c r="AF88" s="210"/>
      <c r="AG88" s="210" t="s">
        <v>154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7" outlineLevel="2" x14ac:dyDescent="0.4">
      <c r="A89" s="217"/>
      <c r="B89" s="218"/>
      <c r="C89" s="259" t="s">
        <v>495</v>
      </c>
      <c r="D89" s="244"/>
      <c r="E89" s="244"/>
      <c r="F89" s="244"/>
      <c r="G89" s="244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156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45" t="str">
        <f>C89</f>
        <v>nebo vybourání otvorů průřezové plochy přes 4 m2 ve zdivu nadzákladovém, včetně pomocného lešení o výšce podlahy do 1900 mm a pro zatížení do 1,5 kPa  (150 kg/m2)</v>
      </c>
      <c r="BB89" s="210"/>
      <c r="BC89" s="210"/>
      <c r="BD89" s="210"/>
      <c r="BE89" s="210"/>
      <c r="BF89" s="210"/>
      <c r="BG89" s="210"/>
      <c r="BH89" s="210"/>
    </row>
    <row r="90" spans="1:60" outlineLevel="2" x14ac:dyDescent="0.4">
      <c r="A90" s="217"/>
      <c r="B90" s="218"/>
      <c r="C90" s="260" t="s">
        <v>496</v>
      </c>
      <c r="D90" s="223"/>
      <c r="E90" s="224">
        <v>2.3060100000000001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158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4">
      <c r="A91" s="237">
        <v>23</v>
      </c>
      <c r="B91" s="238" t="s">
        <v>497</v>
      </c>
      <c r="C91" s="258" t="s">
        <v>498</v>
      </c>
      <c r="D91" s="239" t="s">
        <v>161</v>
      </c>
      <c r="E91" s="240">
        <v>68.558400000000006</v>
      </c>
      <c r="F91" s="241"/>
      <c r="G91" s="242">
        <f>ROUND(E91*F91,2)</f>
        <v>0</v>
      </c>
      <c r="H91" s="241"/>
      <c r="I91" s="242">
        <f>ROUND(E91*H91,2)</f>
        <v>0</v>
      </c>
      <c r="J91" s="241"/>
      <c r="K91" s="242">
        <f>ROUND(E91*J91,2)</f>
        <v>0</v>
      </c>
      <c r="L91" s="242">
        <v>15</v>
      </c>
      <c r="M91" s="242">
        <f>G91*(1+L91/100)</f>
        <v>0</v>
      </c>
      <c r="N91" s="240">
        <v>3.3E-4</v>
      </c>
      <c r="O91" s="240">
        <f>ROUND(E91*N91,2)</f>
        <v>0.02</v>
      </c>
      <c r="P91" s="240">
        <v>1.223E-2</v>
      </c>
      <c r="Q91" s="240">
        <f>ROUND(E91*P91,2)</f>
        <v>0.84</v>
      </c>
      <c r="R91" s="242" t="s">
        <v>150</v>
      </c>
      <c r="S91" s="242" t="s">
        <v>151</v>
      </c>
      <c r="T91" s="243" t="s">
        <v>151</v>
      </c>
      <c r="U91" s="221">
        <v>0.26800000000000002</v>
      </c>
      <c r="V91" s="221">
        <f>ROUND(E91*U91,2)</f>
        <v>18.37</v>
      </c>
      <c r="W91" s="221"/>
      <c r="X91" s="221" t="s">
        <v>152</v>
      </c>
      <c r="Y91" s="221" t="s">
        <v>153</v>
      </c>
      <c r="Z91" s="210"/>
      <c r="AA91" s="210"/>
      <c r="AB91" s="210"/>
      <c r="AC91" s="210"/>
      <c r="AD91" s="210"/>
      <c r="AE91" s="210"/>
      <c r="AF91" s="210"/>
      <c r="AG91" s="210" t="s">
        <v>154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2" x14ac:dyDescent="0.4">
      <c r="A92" s="217"/>
      <c r="B92" s="218"/>
      <c r="C92" s="260" t="s">
        <v>499</v>
      </c>
      <c r="D92" s="223"/>
      <c r="E92" s="224">
        <v>68.558400000000006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158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4">
      <c r="A93" s="237">
        <v>24</v>
      </c>
      <c r="B93" s="238" t="s">
        <v>500</v>
      </c>
      <c r="C93" s="258" t="s">
        <v>501</v>
      </c>
      <c r="D93" s="239" t="s">
        <v>161</v>
      </c>
      <c r="E93" s="240">
        <v>863.59212000000002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15</v>
      </c>
      <c r="M93" s="242">
        <f>G93*(1+L93/100)</f>
        <v>0</v>
      </c>
      <c r="N93" s="240">
        <v>3.3E-4</v>
      </c>
      <c r="O93" s="240">
        <f>ROUND(E93*N93,2)</f>
        <v>0.28000000000000003</v>
      </c>
      <c r="P93" s="240">
        <v>1.183E-2</v>
      </c>
      <c r="Q93" s="240">
        <f>ROUND(E93*P93,2)</f>
        <v>10.220000000000001</v>
      </c>
      <c r="R93" s="242" t="s">
        <v>150</v>
      </c>
      <c r="S93" s="242" t="s">
        <v>151</v>
      </c>
      <c r="T93" s="243" t="s">
        <v>151</v>
      </c>
      <c r="U93" s="221">
        <v>0.34599999999999997</v>
      </c>
      <c r="V93" s="221">
        <f>ROUND(E93*U93,2)</f>
        <v>298.8</v>
      </c>
      <c r="W93" s="221"/>
      <c r="X93" s="221" t="s">
        <v>152</v>
      </c>
      <c r="Y93" s="221" t="s">
        <v>153</v>
      </c>
      <c r="Z93" s="210"/>
      <c r="AA93" s="210"/>
      <c r="AB93" s="210"/>
      <c r="AC93" s="210"/>
      <c r="AD93" s="210"/>
      <c r="AE93" s="210"/>
      <c r="AF93" s="210"/>
      <c r="AG93" s="210" t="s">
        <v>154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0.6" outlineLevel="2" x14ac:dyDescent="0.4">
      <c r="A94" s="217"/>
      <c r="B94" s="218"/>
      <c r="C94" s="260" t="s">
        <v>502</v>
      </c>
      <c r="D94" s="223"/>
      <c r="E94" s="224">
        <v>334.9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158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.399999999999999" outlineLevel="3" x14ac:dyDescent="0.4">
      <c r="A95" s="217"/>
      <c r="B95" s="218"/>
      <c r="C95" s="260" t="s">
        <v>503</v>
      </c>
      <c r="D95" s="223"/>
      <c r="E95" s="224"/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158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4">
      <c r="A96" s="217"/>
      <c r="B96" s="218"/>
      <c r="C96" s="260" t="s">
        <v>504</v>
      </c>
      <c r="D96" s="223"/>
      <c r="E96" s="224">
        <v>102.25529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158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4">
      <c r="A97" s="217"/>
      <c r="B97" s="218"/>
      <c r="C97" s="260" t="s">
        <v>505</v>
      </c>
      <c r="D97" s="223"/>
      <c r="E97" s="224">
        <v>67.301519999999996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158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4">
      <c r="A98" s="217"/>
      <c r="B98" s="218"/>
      <c r="C98" s="260" t="s">
        <v>506</v>
      </c>
      <c r="D98" s="223"/>
      <c r="E98" s="224">
        <v>64.269000000000005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158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4">
      <c r="A99" s="217"/>
      <c r="B99" s="218"/>
      <c r="C99" s="260" t="s">
        <v>507</v>
      </c>
      <c r="D99" s="223"/>
      <c r="E99" s="224">
        <v>37.518000000000001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158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4">
      <c r="A100" s="217"/>
      <c r="B100" s="218"/>
      <c r="C100" s="260" t="s">
        <v>508</v>
      </c>
      <c r="D100" s="223"/>
      <c r="E100" s="224">
        <v>123.21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158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4">
      <c r="A101" s="217"/>
      <c r="B101" s="218"/>
      <c r="C101" s="260" t="s">
        <v>509</v>
      </c>
      <c r="D101" s="223"/>
      <c r="E101" s="224">
        <v>85.768159999999995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158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4">
      <c r="A102" s="217"/>
      <c r="B102" s="218"/>
      <c r="C102" s="260" t="s">
        <v>510</v>
      </c>
      <c r="D102" s="223"/>
      <c r="E102" s="224">
        <v>56.450159999999997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158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4">
      <c r="A103" s="217"/>
      <c r="B103" s="218"/>
      <c r="C103" s="260" t="s">
        <v>511</v>
      </c>
      <c r="D103" s="223"/>
      <c r="E103" s="224">
        <v>-8.08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158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0.399999999999999" outlineLevel="1" x14ac:dyDescent="0.4">
      <c r="A104" s="237">
        <v>25</v>
      </c>
      <c r="B104" s="238" t="s">
        <v>512</v>
      </c>
      <c r="C104" s="258" t="s">
        <v>513</v>
      </c>
      <c r="D104" s="239" t="s">
        <v>149</v>
      </c>
      <c r="E104" s="240">
        <v>4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15</v>
      </c>
      <c r="M104" s="242">
        <f>G104*(1+L104/100)</f>
        <v>0</v>
      </c>
      <c r="N104" s="240">
        <v>4.8999999999999998E-4</v>
      </c>
      <c r="O104" s="240">
        <f>ROUND(E104*N104,2)</f>
        <v>0</v>
      </c>
      <c r="P104" s="240">
        <v>9.8000000000000004E-2</v>
      </c>
      <c r="Q104" s="240">
        <f>ROUND(E104*P104,2)</f>
        <v>0.39</v>
      </c>
      <c r="R104" s="242" t="s">
        <v>150</v>
      </c>
      <c r="S104" s="242" t="s">
        <v>151</v>
      </c>
      <c r="T104" s="243" t="s">
        <v>151</v>
      </c>
      <c r="U104" s="221">
        <v>1.087</v>
      </c>
      <c r="V104" s="221">
        <f>ROUND(E104*U104,2)</f>
        <v>4.3499999999999996</v>
      </c>
      <c r="W104" s="221"/>
      <c r="X104" s="221" t="s">
        <v>152</v>
      </c>
      <c r="Y104" s="221" t="s">
        <v>153</v>
      </c>
      <c r="Z104" s="210"/>
      <c r="AA104" s="210"/>
      <c r="AB104" s="210"/>
      <c r="AC104" s="210"/>
      <c r="AD104" s="210"/>
      <c r="AE104" s="210"/>
      <c r="AF104" s="210"/>
      <c r="AG104" s="210" t="s">
        <v>154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4">
      <c r="A105" s="217"/>
      <c r="B105" s="218"/>
      <c r="C105" s="261" t="s">
        <v>514</v>
      </c>
      <c r="D105" s="246"/>
      <c r="E105" s="246"/>
      <c r="F105" s="246"/>
      <c r="G105" s="246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187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4">
      <c r="A106" s="217"/>
      <c r="B106" s="218"/>
      <c r="C106" s="260" t="s">
        <v>515</v>
      </c>
      <c r="D106" s="223"/>
      <c r="E106" s="224">
        <v>4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158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0.399999999999999" outlineLevel="1" x14ac:dyDescent="0.4">
      <c r="A107" s="237">
        <v>26</v>
      </c>
      <c r="B107" s="238" t="s">
        <v>516</v>
      </c>
      <c r="C107" s="258" t="s">
        <v>517</v>
      </c>
      <c r="D107" s="239" t="s">
        <v>249</v>
      </c>
      <c r="E107" s="240">
        <v>22.21</v>
      </c>
      <c r="F107" s="241"/>
      <c r="G107" s="242">
        <f>ROUND(E107*F107,2)</f>
        <v>0</v>
      </c>
      <c r="H107" s="241"/>
      <c r="I107" s="242">
        <f>ROUND(E107*H107,2)</f>
        <v>0</v>
      </c>
      <c r="J107" s="241"/>
      <c r="K107" s="242">
        <f>ROUND(E107*J107,2)</f>
        <v>0</v>
      </c>
      <c r="L107" s="242">
        <v>15</v>
      </c>
      <c r="M107" s="242">
        <f>G107*(1+L107/100)</f>
        <v>0</v>
      </c>
      <c r="N107" s="240">
        <v>4.8999999999999998E-4</v>
      </c>
      <c r="O107" s="240">
        <f>ROUND(E107*N107,2)</f>
        <v>0.01</v>
      </c>
      <c r="P107" s="240">
        <v>0.10100000000000001</v>
      </c>
      <c r="Q107" s="240">
        <f>ROUND(E107*P107,2)</f>
        <v>2.2400000000000002</v>
      </c>
      <c r="R107" s="242" t="s">
        <v>150</v>
      </c>
      <c r="S107" s="242" t="s">
        <v>151</v>
      </c>
      <c r="T107" s="243" t="s">
        <v>151</v>
      </c>
      <c r="U107" s="221">
        <v>1.5249999999999999</v>
      </c>
      <c r="V107" s="221">
        <f>ROUND(E107*U107,2)</f>
        <v>33.869999999999997</v>
      </c>
      <c r="W107" s="221"/>
      <c r="X107" s="221" t="s">
        <v>152</v>
      </c>
      <c r="Y107" s="221" t="s">
        <v>153</v>
      </c>
      <c r="Z107" s="210"/>
      <c r="AA107" s="210"/>
      <c r="AB107" s="210"/>
      <c r="AC107" s="210"/>
      <c r="AD107" s="210"/>
      <c r="AE107" s="210"/>
      <c r="AF107" s="210"/>
      <c r="AG107" s="210" t="s">
        <v>154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4">
      <c r="A108" s="217"/>
      <c r="B108" s="218"/>
      <c r="C108" s="261" t="s">
        <v>514</v>
      </c>
      <c r="D108" s="246"/>
      <c r="E108" s="246"/>
      <c r="F108" s="246"/>
      <c r="G108" s="246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187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4">
      <c r="A109" s="217"/>
      <c r="B109" s="218"/>
      <c r="C109" s="260" t="s">
        <v>518</v>
      </c>
      <c r="D109" s="223"/>
      <c r="E109" s="224">
        <v>22.21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158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4">
      <c r="A110" s="237">
        <v>27</v>
      </c>
      <c r="B110" s="238" t="s">
        <v>519</v>
      </c>
      <c r="C110" s="258" t="s">
        <v>520</v>
      </c>
      <c r="D110" s="239" t="s">
        <v>149</v>
      </c>
      <c r="E110" s="240">
        <v>3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15</v>
      </c>
      <c r="M110" s="242">
        <f>G110*(1+L110/100)</f>
        <v>0</v>
      </c>
      <c r="N110" s="240">
        <v>0</v>
      </c>
      <c r="O110" s="240">
        <f>ROUND(E110*N110,2)</f>
        <v>0</v>
      </c>
      <c r="P110" s="240">
        <v>0</v>
      </c>
      <c r="Q110" s="240">
        <f>ROUND(E110*P110,2)</f>
        <v>0</v>
      </c>
      <c r="R110" s="242"/>
      <c r="S110" s="242" t="s">
        <v>193</v>
      </c>
      <c r="T110" s="243" t="s">
        <v>194</v>
      </c>
      <c r="U110" s="221">
        <v>0</v>
      </c>
      <c r="V110" s="221">
        <f>ROUND(E110*U110,2)</f>
        <v>0</v>
      </c>
      <c r="W110" s="221"/>
      <c r="X110" s="221" t="s">
        <v>152</v>
      </c>
      <c r="Y110" s="221" t="s">
        <v>153</v>
      </c>
      <c r="Z110" s="210"/>
      <c r="AA110" s="210"/>
      <c r="AB110" s="210"/>
      <c r="AC110" s="210"/>
      <c r="AD110" s="210"/>
      <c r="AE110" s="210"/>
      <c r="AF110" s="210"/>
      <c r="AG110" s="210" t="s">
        <v>154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4">
      <c r="A111" s="217"/>
      <c r="B111" s="218"/>
      <c r="C111" s="260" t="s">
        <v>521</v>
      </c>
      <c r="D111" s="223"/>
      <c r="E111" s="224">
        <v>3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158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0.399999999999999" outlineLevel="1" x14ac:dyDescent="0.4">
      <c r="A112" s="237">
        <v>28</v>
      </c>
      <c r="B112" s="238" t="s">
        <v>522</v>
      </c>
      <c r="C112" s="258" t="s">
        <v>523</v>
      </c>
      <c r="D112" s="239" t="s">
        <v>161</v>
      </c>
      <c r="E112" s="240">
        <v>0.25</v>
      </c>
      <c r="F112" s="241"/>
      <c r="G112" s="242">
        <f>ROUND(E112*F112,2)</f>
        <v>0</v>
      </c>
      <c r="H112" s="241"/>
      <c r="I112" s="242">
        <f>ROUND(E112*H112,2)</f>
        <v>0</v>
      </c>
      <c r="J112" s="241"/>
      <c r="K112" s="242">
        <f>ROUND(E112*J112,2)</f>
        <v>0</v>
      </c>
      <c r="L112" s="242">
        <v>15</v>
      </c>
      <c r="M112" s="242">
        <f>G112*(1+L112/100)</f>
        <v>0</v>
      </c>
      <c r="N112" s="240">
        <v>0</v>
      </c>
      <c r="O112" s="240">
        <f>ROUND(E112*N112,2)</f>
        <v>0</v>
      </c>
      <c r="P112" s="240">
        <v>0</v>
      </c>
      <c r="Q112" s="240">
        <f>ROUND(E112*P112,2)</f>
        <v>0</v>
      </c>
      <c r="R112" s="242"/>
      <c r="S112" s="242" t="s">
        <v>193</v>
      </c>
      <c r="T112" s="243" t="s">
        <v>194</v>
      </c>
      <c r="U112" s="221">
        <v>0</v>
      </c>
      <c r="V112" s="221">
        <f>ROUND(E112*U112,2)</f>
        <v>0</v>
      </c>
      <c r="W112" s="221"/>
      <c r="X112" s="221" t="s">
        <v>152</v>
      </c>
      <c r="Y112" s="221" t="s">
        <v>153</v>
      </c>
      <c r="Z112" s="210"/>
      <c r="AA112" s="210"/>
      <c r="AB112" s="210"/>
      <c r="AC112" s="210"/>
      <c r="AD112" s="210"/>
      <c r="AE112" s="210"/>
      <c r="AF112" s="210"/>
      <c r="AG112" s="210" t="s">
        <v>154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0.399999999999999" outlineLevel="2" x14ac:dyDescent="0.4">
      <c r="A113" s="217"/>
      <c r="B113" s="218"/>
      <c r="C113" s="260" t="s">
        <v>524</v>
      </c>
      <c r="D113" s="223"/>
      <c r="E113" s="224">
        <v>0.25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158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4">
      <c r="A114" s="230" t="s">
        <v>145</v>
      </c>
      <c r="B114" s="231" t="s">
        <v>78</v>
      </c>
      <c r="C114" s="257" t="s">
        <v>79</v>
      </c>
      <c r="D114" s="232"/>
      <c r="E114" s="233"/>
      <c r="F114" s="234"/>
      <c r="G114" s="234">
        <f>SUMIF(AG115:AG116,"&lt;&gt;NOR",G115:G116)</f>
        <v>0</v>
      </c>
      <c r="H114" s="234"/>
      <c r="I114" s="234">
        <f>SUM(I115:I116)</f>
        <v>0</v>
      </c>
      <c r="J114" s="234"/>
      <c r="K114" s="234">
        <f>SUM(K115:K116)</f>
        <v>0</v>
      </c>
      <c r="L114" s="234"/>
      <c r="M114" s="234">
        <f>SUM(M115:M116)</f>
        <v>0</v>
      </c>
      <c r="N114" s="233"/>
      <c r="O114" s="233">
        <f>SUM(O115:O116)</f>
        <v>0</v>
      </c>
      <c r="P114" s="233"/>
      <c r="Q114" s="233">
        <f>SUM(Q115:Q116)</f>
        <v>0.49</v>
      </c>
      <c r="R114" s="234"/>
      <c r="S114" s="234"/>
      <c r="T114" s="235"/>
      <c r="U114" s="229"/>
      <c r="V114" s="229">
        <f>SUM(V115:V116)</f>
        <v>17.78</v>
      </c>
      <c r="W114" s="229"/>
      <c r="X114" s="229"/>
      <c r="Y114" s="229"/>
      <c r="AG114" t="s">
        <v>146</v>
      </c>
    </row>
    <row r="115" spans="1:60" ht="20.399999999999999" outlineLevel="1" x14ac:dyDescent="0.4">
      <c r="A115" s="237">
        <v>29</v>
      </c>
      <c r="B115" s="238" t="s">
        <v>525</v>
      </c>
      <c r="C115" s="258" t="s">
        <v>526</v>
      </c>
      <c r="D115" s="239" t="s">
        <v>249</v>
      </c>
      <c r="E115" s="240">
        <v>108.38500000000001</v>
      </c>
      <c r="F115" s="241"/>
      <c r="G115" s="242">
        <f>ROUND(E115*F115,2)</f>
        <v>0</v>
      </c>
      <c r="H115" s="241"/>
      <c r="I115" s="242">
        <f>ROUND(E115*H115,2)</f>
        <v>0</v>
      </c>
      <c r="J115" s="241"/>
      <c r="K115" s="242">
        <f>ROUND(E115*J115,2)</f>
        <v>0</v>
      </c>
      <c r="L115" s="242">
        <v>15</v>
      </c>
      <c r="M115" s="242">
        <f>G115*(1+L115/100)</f>
        <v>0</v>
      </c>
      <c r="N115" s="240">
        <v>0</v>
      </c>
      <c r="O115" s="240">
        <f>ROUND(E115*N115,2)</f>
        <v>0</v>
      </c>
      <c r="P115" s="240">
        <v>4.4999999999999997E-3</v>
      </c>
      <c r="Q115" s="240">
        <f>ROUND(E115*P115,2)</f>
        <v>0.49</v>
      </c>
      <c r="R115" s="242" t="s">
        <v>150</v>
      </c>
      <c r="S115" s="242" t="s">
        <v>151</v>
      </c>
      <c r="T115" s="243" t="s">
        <v>151</v>
      </c>
      <c r="U115" s="221">
        <v>0.16400000000000001</v>
      </c>
      <c r="V115" s="221">
        <f>ROUND(E115*U115,2)</f>
        <v>17.78</v>
      </c>
      <c r="W115" s="221"/>
      <c r="X115" s="221" t="s">
        <v>152</v>
      </c>
      <c r="Y115" s="221" t="s">
        <v>153</v>
      </c>
      <c r="Z115" s="210"/>
      <c r="AA115" s="210"/>
      <c r="AB115" s="210"/>
      <c r="AC115" s="210"/>
      <c r="AD115" s="210"/>
      <c r="AE115" s="210"/>
      <c r="AF115" s="210"/>
      <c r="AG115" s="210" t="s">
        <v>154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0.399999999999999" outlineLevel="2" x14ac:dyDescent="0.4">
      <c r="A116" s="217"/>
      <c r="B116" s="218"/>
      <c r="C116" s="260" t="s">
        <v>527</v>
      </c>
      <c r="D116" s="223"/>
      <c r="E116" s="224">
        <v>108.38500000000001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158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4">
      <c r="A117" s="230" t="s">
        <v>145</v>
      </c>
      <c r="B117" s="231" t="s">
        <v>80</v>
      </c>
      <c r="C117" s="257" t="s">
        <v>81</v>
      </c>
      <c r="D117" s="232"/>
      <c r="E117" s="233"/>
      <c r="F117" s="234"/>
      <c r="G117" s="234">
        <f>SUMIF(AG118:AG119,"&lt;&gt;NOR",G118:G119)</f>
        <v>0</v>
      </c>
      <c r="H117" s="234"/>
      <c r="I117" s="234">
        <f>SUM(I118:I119)</f>
        <v>0</v>
      </c>
      <c r="J117" s="234"/>
      <c r="K117" s="234">
        <f>SUM(K118:K119)</f>
        <v>0</v>
      </c>
      <c r="L117" s="234"/>
      <c r="M117" s="234">
        <f>SUM(M118:M119)</f>
        <v>0</v>
      </c>
      <c r="N117" s="233"/>
      <c r="O117" s="233">
        <f>SUM(O118:O119)</f>
        <v>0</v>
      </c>
      <c r="P117" s="233"/>
      <c r="Q117" s="233">
        <f>SUM(Q118:Q119)</f>
        <v>0</v>
      </c>
      <c r="R117" s="234"/>
      <c r="S117" s="234"/>
      <c r="T117" s="235"/>
      <c r="U117" s="229"/>
      <c r="V117" s="229">
        <f>SUM(V118:V119)</f>
        <v>11.2</v>
      </c>
      <c r="W117" s="229"/>
      <c r="X117" s="229"/>
      <c r="Y117" s="229"/>
      <c r="AG117" t="s">
        <v>146</v>
      </c>
    </row>
    <row r="118" spans="1:60" outlineLevel="1" x14ac:dyDescent="0.4">
      <c r="A118" s="237">
        <v>30</v>
      </c>
      <c r="B118" s="238" t="s">
        <v>173</v>
      </c>
      <c r="C118" s="258" t="s">
        <v>174</v>
      </c>
      <c r="D118" s="239" t="s">
        <v>175</v>
      </c>
      <c r="E118" s="240">
        <v>34.997079999999997</v>
      </c>
      <c r="F118" s="241"/>
      <c r="G118" s="242">
        <f>ROUND(E118*F118,2)</f>
        <v>0</v>
      </c>
      <c r="H118" s="241"/>
      <c r="I118" s="242">
        <f>ROUND(E118*H118,2)</f>
        <v>0</v>
      </c>
      <c r="J118" s="241"/>
      <c r="K118" s="242">
        <f>ROUND(E118*J118,2)</f>
        <v>0</v>
      </c>
      <c r="L118" s="242">
        <v>15</v>
      </c>
      <c r="M118" s="242">
        <f>G118*(1+L118/100)</f>
        <v>0</v>
      </c>
      <c r="N118" s="240">
        <v>0</v>
      </c>
      <c r="O118" s="240">
        <f>ROUND(E118*N118,2)</f>
        <v>0</v>
      </c>
      <c r="P118" s="240">
        <v>0</v>
      </c>
      <c r="Q118" s="240">
        <f>ROUND(E118*P118,2)</f>
        <v>0</v>
      </c>
      <c r="R118" s="242" t="s">
        <v>176</v>
      </c>
      <c r="S118" s="242" t="s">
        <v>151</v>
      </c>
      <c r="T118" s="243" t="s">
        <v>151</v>
      </c>
      <c r="U118" s="221">
        <v>0.32</v>
      </c>
      <c r="V118" s="221">
        <f>ROUND(E118*U118,2)</f>
        <v>11.2</v>
      </c>
      <c r="W118" s="221"/>
      <c r="X118" s="221" t="s">
        <v>177</v>
      </c>
      <c r="Y118" s="221" t="s">
        <v>153</v>
      </c>
      <c r="Z118" s="210"/>
      <c r="AA118" s="210"/>
      <c r="AB118" s="210"/>
      <c r="AC118" s="210"/>
      <c r="AD118" s="210"/>
      <c r="AE118" s="210"/>
      <c r="AF118" s="210"/>
      <c r="AG118" s="210" t="s">
        <v>178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7" outlineLevel="2" x14ac:dyDescent="0.4">
      <c r="A119" s="217"/>
      <c r="B119" s="218"/>
      <c r="C119" s="259" t="s">
        <v>179</v>
      </c>
      <c r="D119" s="244"/>
      <c r="E119" s="244"/>
      <c r="F119" s="244"/>
      <c r="G119" s="244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156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45" t="str">
        <f>C119</f>
        <v>Přesun hmot pro budovy občanské výstavby (JKSO 801), budovy pro bydlení (JKSO 803) budovy pro výrobu a služby (JKSO 812), s nosnou svislou konstrukcí z bloků</v>
      </c>
      <c r="BB119" s="210"/>
      <c r="BC119" s="210"/>
      <c r="BD119" s="210"/>
      <c r="BE119" s="210"/>
      <c r="BF119" s="210"/>
      <c r="BG119" s="210"/>
      <c r="BH119" s="210"/>
    </row>
    <row r="120" spans="1:60" x14ac:dyDescent="0.4">
      <c r="A120" s="230" t="s">
        <v>145</v>
      </c>
      <c r="B120" s="231" t="s">
        <v>92</v>
      </c>
      <c r="C120" s="257" t="s">
        <v>93</v>
      </c>
      <c r="D120" s="232"/>
      <c r="E120" s="233"/>
      <c r="F120" s="234"/>
      <c r="G120" s="234">
        <f>SUMIF(AG121:AG162,"&lt;&gt;NOR",G121:G162)</f>
        <v>0</v>
      </c>
      <c r="H120" s="234"/>
      <c r="I120" s="234">
        <f>SUM(I121:I162)</f>
        <v>0</v>
      </c>
      <c r="J120" s="234"/>
      <c r="K120" s="234">
        <f>SUM(K121:K162)</f>
        <v>0</v>
      </c>
      <c r="L120" s="234"/>
      <c r="M120" s="234">
        <f>SUM(M121:M162)</f>
        <v>0</v>
      </c>
      <c r="N120" s="233"/>
      <c r="O120" s="233">
        <f>SUM(O121:O162)</f>
        <v>5.4399999999999995</v>
      </c>
      <c r="P120" s="233"/>
      <c r="Q120" s="233">
        <f>SUM(Q121:Q162)</f>
        <v>19.03</v>
      </c>
      <c r="R120" s="234"/>
      <c r="S120" s="234"/>
      <c r="T120" s="235"/>
      <c r="U120" s="229"/>
      <c r="V120" s="229">
        <f>SUM(V121:V162)</f>
        <v>335.93999999999994</v>
      </c>
      <c r="W120" s="229"/>
      <c r="X120" s="229"/>
      <c r="Y120" s="229"/>
      <c r="AG120" t="s">
        <v>146</v>
      </c>
    </row>
    <row r="121" spans="1:60" outlineLevel="1" x14ac:dyDescent="0.4">
      <c r="A121" s="237">
        <v>31</v>
      </c>
      <c r="B121" s="238" t="s">
        <v>528</v>
      </c>
      <c r="C121" s="258" t="s">
        <v>529</v>
      </c>
      <c r="D121" s="239" t="s">
        <v>161</v>
      </c>
      <c r="E121" s="240">
        <v>550.52909999999997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15</v>
      </c>
      <c r="M121" s="242">
        <f>G121*(1+L121/100)</f>
        <v>0</v>
      </c>
      <c r="N121" s="240">
        <v>2.3000000000000001E-4</v>
      </c>
      <c r="O121" s="240">
        <f>ROUND(E121*N121,2)</f>
        <v>0.13</v>
      </c>
      <c r="P121" s="240">
        <v>0</v>
      </c>
      <c r="Q121" s="240">
        <f>ROUND(E121*P121,2)</f>
        <v>0</v>
      </c>
      <c r="R121" s="242" t="s">
        <v>530</v>
      </c>
      <c r="S121" s="242" t="s">
        <v>151</v>
      </c>
      <c r="T121" s="243" t="s">
        <v>151</v>
      </c>
      <c r="U121" s="221">
        <v>0.18099999999999999</v>
      </c>
      <c r="V121" s="221">
        <f>ROUND(E121*U121,2)</f>
        <v>99.65</v>
      </c>
      <c r="W121" s="221"/>
      <c r="X121" s="221" t="s">
        <v>152</v>
      </c>
      <c r="Y121" s="221" t="s">
        <v>153</v>
      </c>
      <c r="Z121" s="210"/>
      <c r="AA121" s="210"/>
      <c r="AB121" s="210"/>
      <c r="AC121" s="210"/>
      <c r="AD121" s="210"/>
      <c r="AE121" s="210"/>
      <c r="AF121" s="210"/>
      <c r="AG121" s="210" t="s">
        <v>154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30.6" outlineLevel="2" x14ac:dyDescent="0.4">
      <c r="A122" s="217"/>
      <c r="B122" s="218"/>
      <c r="C122" s="260" t="s">
        <v>531</v>
      </c>
      <c r="D122" s="223"/>
      <c r="E122" s="224">
        <v>423.0095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158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4">
      <c r="A123" s="217"/>
      <c r="B123" s="218"/>
      <c r="C123" s="260" t="s">
        <v>532</v>
      </c>
      <c r="D123" s="223"/>
      <c r="E123" s="224">
        <v>127.5196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158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4">
      <c r="A124" s="237">
        <v>32</v>
      </c>
      <c r="B124" s="238" t="s">
        <v>533</v>
      </c>
      <c r="C124" s="258" t="s">
        <v>534</v>
      </c>
      <c r="D124" s="239" t="s">
        <v>161</v>
      </c>
      <c r="E124" s="240">
        <v>287.52019999999999</v>
      </c>
      <c r="F124" s="241"/>
      <c r="G124" s="242">
        <f>ROUND(E124*F124,2)</f>
        <v>0</v>
      </c>
      <c r="H124" s="241"/>
      <c r="I124" s="242">
        <f>ROUND(E124*H124,2)</f>
        <v>0</v>
      </c>
      <c r="J124" s="241"/>
      <c r="K124" s="242">
        <f>ROUND(E124*J124,2)</f>
        <v>0</v>
      </c>
      <c r="L124" s="242">
        <v>15</v>
      </c>
      <c r="M124" s="242">
        <f>G124*(1+L124/100)</f>
        <v>0</v>
      </c>
      <c r="N124" s="240">
        <v>1.9000000000000001E-4</v>
      </c>
      <c r="O124" s="240">
        <f>ROUND(E124*N124,2)</f>
        <v>0.05</v>
      </c>
      <c r="P124" s="240">
        <v>0</v>
      </c>
      <c r="Q124" s="240">
        <f>ROUND(E124*P124,2)</f>
        <v>0</v>
      </c>
      <c r="R124" s="242" t="s">
        <v>530</v>
      </c>
      <c r="S124" s="242" t="s">
        <v>151</v>
      </c>
      <c r="T124" s="243" t="s">
        <v>151</v>
      </c>
      <c r="U124" s="221">
        <v>0.18</v>
      </c>
      <c r="V124" s="221">
        <f>ROUND(E124*U124,2)</f>
        <v>51.75</v>
      </c>
      <c r="W124" s="221"/>
      <c r="X124" s="221" t="s">
        <v>152</v>
      </c>
      <c r="Y124" s="221" t="s">
        <v>153</v>
      </c>
      <c r="Z124" s="210"/>
      <c r="AA124" s="210"/>
      <c r="AB124" s="210"/>
      <c r="AC124" s="210"/>
      <c r="AD124" s="210"/>
      <c r="AE124" s="210"/>
      <c r="AF124" s="210"/>
      <c r="AG124" s="210" t="s">
        <v>154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4">
      <c r="A125" s="217"/>
      <c r="B125" s="218"/>
      <c r="C125" s="261" t="s">
        <v>535</v>
      </c>
      <c r="D125" s="246"/>
      <c r="E125" s="246"/>
      <c r="F125" s="246"/>
      <c r="G125" s="246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187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4">
      <c r="A126" s="217"/>
      <c r="B126" s="218"/>
      <c r="C126" s="260" t="s">
        <v>536</v>
      </c>
      <c r="D126" s="223"/>
      <c r="E126" s="224">
        <v>160.00059999999999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158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4">
      <c r="A127" s="217"/>
      <c r="B127" s="218"/>
      <c r="C127" s="260" t="s">
        <v>537</v>
      </c>
      <c r="D127" s="223"/>
      <c r="E127" s="224">
        <v>127.5196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158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0.399999999999999" outlineLevel="1" x14ac:dyDescent="0.4">
      <c r="A128" s="237">
        <v>33</v>
      </c>
      <c r="B128" s="238" t="s">
        <v>538</v>
      </c>
      <c r="C128" s="258" t="s">
        <v>539</v>
      </c>
      <c r="D128" s="239" t="s">
        <v>161</v>
      </c>
      <c r="E128" s="240">
        <v>528.69212000000005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15</v>
      </c>
      <c r="M128" s="242">
        <f>G128*(1+L128/100)</f>
        <v>0</v>
      </c>
      <c r="N128" s="240">
        <v>0</v>
      </c>
      <c r="O128" s="240">
        <f>ROUND(E128*N128,2)</f>
        <v>0</v>
      </c>
      <c r="P128" s="240">
        <v>3.5999999999999997E-2</v>
      </c>
      <c r="Q128" s="240">
        <f>ROUND(E128*P128,2)</f>
        <v>19.03</v>
      </c>
      <c r="R128" s="242" t="s">
        <v>530</v>
      </c>
      <c r="S128" s="242" t="s">
        <v>151</v>
      </c>
      <c r="T128" s="243" t="s">
        <v>151</v>
      </c>
      <c r="U128" s="221">
        <v>7.0000000000000007E-2</v>
      </c>
      <c r="V128" s="221">
        <f>ROUND(E128*U128,2)</f>
        <v>37.01</v>
      </c>
      <c r="W128" s="221"/>
      <c r="X128" s="221" t="s">
        <v>152</v>
      </c>
      <c r="Y128" s="221" t="s">
        <v>153</v>
      </c>
      <c r="Z128" s="210"/>
      <c r="AA128" s="210"/>
      <c r="AB128" s="210"/>
      <c r="AC128" s="210"/>
      <c r="AD128" s="210"/>
      <c r="AE128" s="210"/>
      <c r="AF128" s="210"/>
      <c r="AG128" s="210" t="s">
        <v>154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2" x14ac:dyDescent="0.4">
      <c r="A129" s="217"/>
      <c r="B129" s="218"/>
      <c r="C129" s="260" t="s">
        <v>503</v>
      </c>
      <c r="D129" s="223"/>
      <c r="E129" s="224"/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158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4">
      <c r="A130" s="217"/>
      <c r="B130" s="218"/>
      <c r="C130" s="260" t="s">
        <v>504</v>
      </c>
      <c r="D130" s="223"/>
      <c r="E130" s="224">
        <v>102.25529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158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4">
      <c r="A131" s="217"/>
      <c r="B131" s="218"/>
      <c r="C131" s="260" t="s">
        <v>505</v>
      </c>
      <c r="D131" s="223"/>
      <c r="E131" s="224">
        <v>67.301519999999996</v>
      </c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158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4">
      <c r="A132" s="217"/>
      <c r="B132" s="218"/>
      <c r="C132" s="260" t="s">
        <v>506</v>
      </c>
      <c r="D132" s="223"/>
      <c r="E132" s="224">
        <v>64.269000000000005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158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4">
      <c r="A133" s="217"/>
      <c r="B133" s="218"/>
      <c r="C133" s="260" t="s">
        <v>507</v>
      </c>
      <c r="D133" s="223"/>
      <c r="E133" s="224">
        <v>37.518000000000001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158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4">
      <c r="A134" s="217"/>
      <c r="B134" s="218"/>
      <c r="C134" s="260" t="s">
        <v>508</v>
      </c>
      <c r="D134" s="223"/>
      <c r="E134" s="224">
        <v>123.21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158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4">
      <c r="A135" s="217"/>
      <c r="B135" s="218"/>
      <c r="C135" s="260" t="s">
        <v>509</v>
      </c>
      <c r="D135" s="223"/>
      <c r="E135" s="224">
        <v>85.768159999999995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158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4">
      <c r="A136" s="217"/>
      <c r="B136" s="218"/>
      <c r="C136" s="260" t="s">
        <v>510</v>
      </c>
      <c r="D136" s="223"/>
      <c r="E136" s="224">
        <v>56.450159999999997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158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4">
      <c r="A137" s="217"/>
      <c r="B137" s="218"/>
      <c r="C137" s="260" t="s">
        <v>511</v>
      </c>
      <c r="D137" s="223"/>
      <c r="E137" s="224">
        <v>-8.08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158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4">
      <c r="A138" s="237">
        <v>34</v>
      </c>
      <c r="B138" s="238" t="s">
        <v>540</v>
      </c>
      <c r="C138" s="258" t="s">
        <v>541</v>
      </c>
      <c r="D138" s="239" t="s">
        <v>161</v>
      </c>
      <c r="E138" s="240">
        <v>491.38850000000002</v>
      </c>
      <c r="F138" s="241"/>
      <c r="G138" s="242">
        <f>ROUND(E138*F138,2)</f>
        <v>0</v>
      </c>
      <c r="H138" s="241"/>
      <c r="I138" s="242">
        <f>ROUND(E138*H138,2)</f>
        <v>0</v>
      </c>
      <c r="J138" s="241"/>
      <c r="K138" s="242">
        <f>ROUND(E138*J138,2)</f>
        <v>0</v>
      </c>
      <c r="L138" s="242">
        <v>15</v>
      </c>
      <c r="M138" s="242">
        <f>G138*(1+L138/100)</f>
        <v>0</v>
      </c>
      <c r="N138" s="240">
        <v>2.0000000000000001E-4</v>
      </c>
      <c r="O138" s="240">
        <f>ROUND(E138*N138,2)</f>
        <v>0.1</v>
      </c>
      <c r="P138" s="240">
        <v>0</v>
      </c>
      <c r="Q138" s="240">
        <f>ROUND(E138*P138,2)</f>
        <v>0</v>
      </c>
      <c r="R138" s="242" t="s">
        <v>530</v>
      </c>
      <c r="S138" s="242" t="s">
        <v>151</v>
      </c>
      <c r="T138" s="243" t="s">
        <v>151</v>
      </c>
      <c r="U138" s="221">
        <v>0.14000000000000001</v>
      </c>
      <c r="V138" s="221">
        <f>ROUND(E138*U138,2)</f>
        <v>68.790000000000006</v>
      </c>
      <c r="W138" s="221"/>
      <c r="X138" s="221" t="s">
        <v>152</v>
      </c>
      <c r="Y138" s="221" t="s">
        <v>153</v>
      </c>
      <c r="Z138" s="210"/>
      <c r="AA138" s="210"/>
      <c r="AB138" s="210"/>
      <c r="AC138" s="210"/>
      <c r="AD138" s="210"/>
      <c r="AE138" s="210"/>
      <c r="AF138" s="210"/>
      <c r="AG138" s="210" t="s">
        <v>154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30.6" outlineLevel="2" x14ac:dyDescent="0.4">
      <c r="A139" s="217"/>
      <c r="B139" s="218"/>
      <c r="C139" s="260" t="s">
        <v>542</v>
      </c>
      <c r="D139" s="223"/>
      <c r="E139" s="224">
        <v>491.38850000000002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158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4">
      <c r="A140" s="237">
        <v>35</v>
      </c>
      <c r="B140" s="238" t="s">
        <v>543</v>
      </c>
      <c r="C140" s="258" t="s">
        <v>544</v>
      </c>
      <c r="D140" s="239" t="s">
        <v>161</v>
      </c>
      <c r="E140" s="240">
        <v>187.7492</v>
      </c>
      <c r="F140" s="241"/>
      <c r="G140" s="242">
        <f>ROUND(E140*F140,2)</f>
        <v>0</v>
      </c>
      <c r="H140" s="241"/>
      <c r="I140" s="242">
        <f>ROUND(E140*H140,2)</f>
        <v>0</v>
      </c>
      <c r="J140" s="241"/>
      <c r="K140" s="242">
        <f>ROUND(E140*J140,2)</f>
        <v>0</v>
      </c>
      <c r="L140" s="242">
        <v>15</v>
      </c>
      <c r="M140" s="242">
        <f>G140*(1+L140/100)</f>
        <v>0</v>
      </c>
      <c r="N140" s="240">
        <v>0</v>
      </c>
      <c r="O140" s="240">
        <f>ROUND(E140*N140,2)</f>
        <v>0</v>
      </c>
      <c r="P140" s="240">
        <v>0</v>
      </c>
      <c r="Q140" s="240">
        <f>ROUND(E140*P140,2)</f>
        <v>0</v>
      </c>
      <c r="R140" s="242" t="s">
        <v>530</v>
      </c>
      <c r="S140" s="242" t="s">
        <v>151</v>
      </c>
      <c r="T140" s="243" t="s">
        <v>151</v>
      </c>
      <c r="U140" s="221">
        <v>7.0000000000000007E-2</v>
      </c>
      <c r="V140" s="221">
        <f>ROUND(E140*U140,2)</f>
        <v>13.14</v>
      </c>
      <c r="W140" s="221"/>
      <c r="X140" s="221" t="s">
        <v>152</v>
      </c>
      <c r="Y140" s="221" t="s">
        <v>153</v>
      </c>
      <c r="Z140" s="210"/>
      <c r="AA140" s="210"/>
      <c r="AB140" s="210"/>
      <c r="AC140" s="210"/>
      <c r="AD140" s="210"/>
      <c r="AE140" s="210"/>
      <c r="AF140" s="210"/>
      <c r="AG140" s="210" t="s">
        <v>154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4">
      <c r="A141" s="217"/>
      <c r="B141" s="218"/>
      <c r="C141" s="260" t="s">
        <v>545</v>
      </c>
      <c r="D141" s="223"/>
      <c r="E141" s="224">
        <v>127.5196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158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4">
      <c r="A142" s="217"/>
      <c r="B142" s="218"/>
      <c r="C142" s="260" t="s">
        <v>546</v>
      </c>
      <c r="D142" s="223"/>
      <c r="E142" s="224">
        <v>15.863200000000001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158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4">
      <c r="A143" s="217"/>
      <c r="B143" s="218"/>
      <c r="C143" s="260" t="s">
        <v>547</v>
      </c>
      <c r="D143" s="223"/>
      <c r="E143" s="224">
        <v>6.32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158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4">
      <c r="A144" s="217"/>
      <c r="B144" s="218"/>
      <c r="C144" s="260" t="s">
        <v>548</v>
      </c>
      <c r="D144" s="223"/>
      <c r="E144" s="224">
        <v>31.726400000000002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158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4">
      <c r="A145" s="217"/>
      <c r="B145" s="218"/>
      <c r="C145" s="260" t="s">
        <v>547</v>
      </c>
      <c r="D145" s="223"/>
      <c r="E145" s="224">
        <v>6.32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158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0.399999999999999" outlineLevel="1" x14ac:dyDescent="0.4">
      <c r="A146" s="237">
        <v>36</v>
      </c>
      <c r="B146" s="238" t="s">
        <v>549</v>
      </c>
      <c r="C146" s="258" t="s">
        <v>550</v>
      </c>
      <c r="D146" s="239" t="s">
        <v>161</v>
      </c>
      <c r="E146" s="240">
        <v>160.00059999999999</v>
      </c>
      <c r="F146" s="241"/>
      <c r="G146" s="242">
        <f>ROUND(E146*F146,2)</f>
        <v>0</v>
      </c>
      <c r="H146" s="241"/>
      <c r="I146" s="242">
        <f>ROUND(E146*H146,2)</f>
        <v>0</v>
      </c>
      <c r="J146" s="241"/>
      <c r="K146" s="242">
        <f>ROUND(E146*J146,2)</f>
        <v>0</v>
      </c>
      <c r="L146" s="242">
        <v>15</v>
      </c>
      <c r="M146" s="242">
        <f>G146*(1+L146/100)</f>
        <v>0</v>
      </c>
      <c r="N146" s="240">
        <v>2.8E-3</v>
      </c>
      <c r="O146" s="240">
        <f>ROUND(E146*N146,2)</f>
        <v>0.45</v>
      </c>
      <c r="P146" s="240">
        <v>0</v>
      </c>
      <c r="Q146" s="240">
        <f>ROUND(E146*P146,2)</f>
        <v>0</v>
      </c>
      <c r="R146" s="242" t="s">
        <v>530</v>
      </c>
      <c r="S146" s="242" t="s">
        <v>151</v>
      </c>
      <c r="T146" s="243" t="s">
        <v>151</v>
      </c>
      <c r="U146" s="221">
        <v>0.41</v>
      </c>
      <c r="V146" s="221">
        <f>ROUND(E146*U146,2)</f>
        <v>65.599999999999994</v>
      </c>
      <c r="W146" s="221"/>
      <c r="X146" s="221" t="s">
        <v>152</v>
      </c>
      <c r="Y146" s="221" t="s">
        <v>153</v>
      </c>
      <c r="Z146" s="210"/>
      <c r="AA146" s="210"/>
      <c r="AB146" s="210"/>
      <c r="AC146" s="210"/>
      <c r="AD146" s="210"/>
      <c r="AE146" s="210"/>
      <c r="AF146" s="210"/>
      <c r="AG146" s="210" t="s">
        <v>154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2" x14ac:dyDescent="0.4">
      <c r="A147" s="217"/>
      <c r="B147" s="218"/>
      <c r="C147" s="260" t="s">
        <v>551</v>
      </c>
      <c r="D147" s="223"/>
      <c r="E147" s="224">
        <v>160.00059999999999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158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0.399999999999999" outlineLevel="1" x14ac:dyDescent="0.4">
      <c r="A148" s="237">
        <v>37</v>
      </c>
      <c r="B148" s="238" t="s">
        <v>552</v>
      </c>
      <c r="C148" s="258" t="s">
        <v>553</v>
      </c>
      <c r="D148" s="239" t="s">
        <v>161</v>
      </c>
      <c r="E148" s="240">
        <v>17.44952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15</v>
      </c>
      <c r="M148" s="242">
        <f>G148*(1+L148/100)</f>
        <v>0</v>
      </c>
      <c r="N148" s="240">
        <v>1.5E-3</v>
      </c>
      <c r="O148" s="240">
        <f>ROUND(E148*N148,2)</f>
        <v>0.03</v>
      </c>
      <c r="P148" s="240">
        <v>0</v>
      </c>
      <c r="Q148" s="240">
        <f>ROUND(E148*P148,2)</f>
        <v>0</v>
      </c>
      <c r="R148" s="242" t="s">
        <v>554</v>
      </c>
      <c r="S148" s="242" t="s">
        <v>151</v>
      </c>
      <c r="T148" s="243" t="s">
        <v>151</v>
      </c>
      <c r="U148" s="221">
        <v>0</v>
      </c>
      <c r="V148" s="221">
        <f>ROUND(E148*U148,2)</f>
        <v>0</v>
      </c>
      <c r="W148" s="221"/>
      <c r="X148" s="221" t="s">
        <v>555</v>
      </c>
      <c r="Y148" s="221" t="s">
        <v>153</v>
      </c>
      <c r="Z148" s="210"/>
      <c r="AA148" s="210"/>
      <c r="AB148" s="210"/>
      <c r="AC148" s="210"/>
      <c r="AD148" s="210"/>
      <c r="AE148" s="210"/>
      <c r="AF148" s="210"/>
      <c r="AG148" s="210" t="s">
        <v>556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4">
      <c r="A149" s="217"/>
      <c r="B149" s="218"/>
      <c r="C149" s="260" t="s">
        <v>557</v>
      </c>
      <c r="D149" s="223"/>
      <c r="E149" s="224">
        <v>17.44952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158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4">
      <c r="A150" s="237">
        <v>38</v>
      </c>
      <c r="B150" s="238" t="s">
        <v>558</v>
      </c>
      <c r="C150" s="258" t="s">
        <v>559</v>
      </c>
      <c r="D150" s="239" t="s">
        <v>161</v>
      </c>
      <c r="E150" s="240">
        <v>176.00066000000001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15</v>
      </c>
      <c r="M150" s="242">
        <f>G150*(1+L150/100)</f>
        <v>0</v>
      </c>
      <c r="N150" s="240">
        <v>2.3999999999999998E-3</v>
      </c>
      <c r="O150" s="240">
        <f>ROUND(E150*N150,2)</f>
        <v>0.42</v>
      </c>
      <c r="P150" s="240">
        <v>0</v>
      </c>
      <c r="Q150" s="240">
        <f>ROUND(E150*P150,2)</f>
        <v>0</v>
      </c>
      <c r="R150" s="242" t="s">
        <v>554</v>
      </c>
      <c r="S150" s="242" t="s">
        <v>151</v>
      </c>
      <c r="T150" s="243" t="s">
        <v>151</v>
      </c>
      <c r="U150" s="221">
        <v>0</v>
      </c>
      <c r="V150" s="221">
        <f>ROUND(E150*U150,2)</f>
        <v>0</v>
      </c>
      <c r="W150" s="221"/>
      <c r="X150" s="221" t="s">
        <v>555</v>
      </c>
      <c r="Y150" s="221" t="s">
        <v>153</v>
      </c>
      <c r="Z150" s="210"/>
      <c r="AA150" s="210"/>
      <c r="AB150" s="210"/>
      <c r="AC150" s="210"/>
      <c r="AD150" s="210"/>
      <c r="AE150" s="210"/>
      <c r="AF150" s="210"/>
      <c r="AG150" s="210" t="s">
        <v>556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2" x14ac:dyDescent="0.4">
      <c r="A151" s="217"/>
      <c r="B151" s="218"/>
      <c r="C151" s="260" t="s">
        <v>560</v>
      </c>
      <c r="D151" s="223"/>
      <c r="E151" s="224">
        <v>176.00066000000001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158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0.399999999999999" outlineLevel="1" x14ac:dyDescent="0.4">
      <c r="A152" s="237">
        <v>39</v>
      </c>
      <c r="B152" s="238" t="s">
        <v>561</v>
      </c>
      <c r="C152" s="258" t="s">
        <v>562</v>
      </c>
      <c r="D152" s="239" t="s">
        <v>161</v>
      </c>
      <c r="E152" s="240">
        <v>140.27155999999999</v>
      </c>
      <c r="F152" s="241"/>
      <c r="G152" s="242">
        <f>ROUND(E152*F152,2)</f>
        <v>0</v>
      </c>
      <c r="H152" s="241"/>
      <c r="I152" s="242">
        <f>ROUND(E152*H152,2)</f>
        <v>0</v>
      </c>
      <c r="J152" s="241"/>
      <c r="K152" s="242">
        <f>ROUND(E152*J152,2)</f>
        <v>0</v>
      </c>
      <c r="L152" s="242">
        <v>15</v>
      </c>
      <c r="M152" s="242">
        <f>G152*(1+L152/100)</f>
        <v>0</v>
      </c>
      <c r="N152" s="240">
        <v>3.5999999999999999E-3</v>
      </c>
      <c r="O152" s="240">
        <f>ROUND(E152*N152,2)</f>
        <v>0.5</v>
      </c>
      <c r="P152" s="240">
        <v>0</v>
      </c>
      <c r="Q152" s="240">
        <f>ROUND(E152*P152,2)</f>
        <v>0</v>
      </c>
      <c r="R152" s="242" t="s">
        <v>554</v>
      </c>
      <c r="S152" s="242" t="s">
        <v>151</v>
      </c>
      <c r="T152" s="243" t="s">
        <v>151</v>
      </c>
      <c r="U152" s="221">
        <v>0</v>
      </c>
      <c r="V152" s="221">
        <f>ROUND(E152*U152,2)</f>
        <v>0</v>
      </c>
      <c r="W152" s="221"/>
      <c r="X152" s="221" t="s">
        <v>555</v>
      </c>
      <c r="Y152" s="221" t="s">
        <v>153</v>
      </c>
      <c r="Z152" s="210"/>
      <c r="AA152" s="210"/>
      <c r="AB152" s="210"/>
      <c r="AC152" s="210"/>
      <c r="AD152" s="210"/>
      <c r="AE152" s="210"/>
      <c r="AF152" s="210"/>
      <c r="AG152" s="210" t="s">
        <v>556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4">
      <c r="A153" s="217"/>
      <c r="B153" s="218"/>
      <c r="C153" s="260" t="s">
        <v>563</v>
      </c>
      <c r="D153" s="223"/>
      <c r="E153" s="224">
        <v>140.27155999999999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158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4">
      <c r="A154" s="237">
        <v>40</v>
      </c>
      <c r="B154" s="238" t="s">
        <v>564</v>
      </c>
      <c r="C154" s="258" t="s">
        <v>565</v>
      </c>
      <c r="D154" s="239" t="s">
        <v>161</v>
      </c>
      <c r="E154" s="240">
        <v>6.952</v>
      </c>
      <c r="F154" s="241"/>
      <c r="G154" s="242">
        <f>ROUND(E154*F154,2)</f>
        <v>0</v>
      </c>
      <c r="H154" s="241"/>
      <c r="I154" s="242">
        <f>ROUND(E154*H154,2)</f>
        <v>0</v>
      </c>
      <c r="J154" s="241"/>
      <c r="K154" s="242">
        <f>ROUND(E154*J154,2)</f>
        <v>0</v>
      </c>
      <c r="L154" s="242">
        <v>15</v>
      </c>
      <c r="M154" s="242">
        <f>G154*(1+L154/100)</f>
        <v>0</v>
      </c>
      <c r="N154" s="240">
        <v>4.1999999999999997E-3</v>
      </c>
      <c r="O154" s="240">
        <f>ROUND(E154*N154,2)</f>
        <v>0.03</v>
      </c>
      <c r="P154" s="240">
        <v>0</v>
      </c>
      <c r="Q154" s="240">
        <f>ROUND(E154*P154,2)</f>
        <v>0</v>
      </c>
      <c r="R154" s="242" t="s">
        <v>554</v>
      </c>
      <c r="S154" s="242" t="s">
        <v>151</v>
      </c>
      <c r="T154" s="243" t="s">
        <v>151</v>
      </c>
      <c r="U154" s="221">
        <v>0</v>
      </c>
      <c r="V154" s="221">
        <f>ROUND(E154*U154,2)</f>
        <v>0</v>
      </c>
      <c r="W154" s="221"/>
      <c r="X154" s="221" t="s">
        <v>555</v>
      </c>
      <c r="Y154" s="221" t="s">
        <v>153</v>
      </c>
      <c r="Z154" s="210"/>
      <c r="AA154" s="210"/>
      <c r="AB154" s="210"/>
      <c r="AC154" s="210"/>
      <c r="AD154" s="210"/>
      <c r="AE154" s="210"/>
      <c r="AF154" s="210"/>
      <c r="AG154" s="210" t="s">
        <v>556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4">
      <c r="A155" s="217"/>
      <c r="B155" s="218"/>
      <c r="C155" s="260" t="s">
        <v>566</v>
      </c>
      <c r="D155" s="223"/>
      <c r="E155" s="224">
        <v>6.952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158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0.399999999999999" outlineLevel="1" x14ac:dyDescent="0.4">
      <c r="A156" s="237">
        <v>41</v>
      </c>
      <c r="B156" s="238" t="s">
        <v>567</v>
      </c>
      <c r="C156" s="258" t="s">
        <v>568</v>
      </c>
      <c r="D156" s="239" t="s">
        <v>161</v>
      </c>
      <c r="E156" s="240">
        <v>17.44952</v>
      </c>
      <c r="F156" s="241"/>
      <c r="G156" s="242">
        <f>ROUND(E156*F156,2)</f>
        <v>0</v>
      </c>
      <c r="H156" s="241"/>
      <c r="I156" s="242">
        <f>ROUND(E156*H156,2)</f>
        <v>0</v>
      </c>
      <c r="J156" s="241"/>
      <c r="K156" s="242">
        <f>ROUND(E156*J156,2)</f>
        <v>0</v>
      </c>
      <c r="L156" s="242">
        <v>15</v>
      </c>
      <c r="M156" s="242">
        <f>G156*(1+L156/100)</f>
        <v>0</v>
      </c>
      <c r="N156" s="240">
        <v>6.0000000000000001E-3</v>
      </c>
      <c r="O156" s="240">
        <f>ROUND(E156*N156,2)</f>
        <v>0.1</v>
      </c>
      <c r="P156" s="240">
        <v>0</v>
      </c>
      <c r="Q156" s="240">
        <f>ROUND(E156*P156,2)</f>
        <v>0</v>
      </c>
      <c r="R156" s="242" t="s">
        <v>554</v>
      </c>
      <c r="S156" s="242" t="s">
        <v>151</v>
      </c>
      <c r="T156" s="243" t="s">
        <v>151</v>
      </c>
      <c r="U156" s="221">
        <v>0</v>
      </c>
      <c r="V156" s="221">
        <f>ROUND(E156*U156,2)</f>
        <v>0</v>
      </c>
      <c r="W156" s="221"/>
      <c r="X156" s="221" t="s">
        <v>555</v>
      </c>
      <c r="Y156" s="221" t="s">
        <v>153</v>
      </c>
      <c r="Z156" s="210"/>
      <c r="AA156" s="210"/>
      <c r="AB156" s="210"/>
      <c r="AC156" s="210"/>
      <c r="AD156" s="210"/>
      <c r="AE156" s="210"/>
      <c r="AF156" s="210"/>
      <c r="AG156" s="210" t="s">
        <v>556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4">
      <c r="A157" s="217"/>
      <c r="B157" s="218"/>
      <c r="C157" s="260" t="s">
        <v>557</v>
      </c>
      <c r="D157" s="223"/>
      <c r="E157" s="224">
        <v>17.44952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158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0.399999999999999" outlineLevel="1" x14ac:dyDescent="0.4">
      <c r="A158" s="237">
        <v>42</v>
      </c>
      <c r="B158" s="238" t="s">
        <v>567</v>
      </c>
      <c r="C158" s="258" t="s">
        <v>568</v>
      </c>
      <c r="D158" s="239" t="s">
        <v>161</v>
      </c>
      <c r="E158" s="240">
        <v>605.58200999999997</v>
      </c>
      <c r="F158" s="241"/>
      <c r="G158" s="242">
        <f>ROUND(E158*F158,2)</f>
        <v>0</v>
      </c>
      <c r="H158" s="241"/>
      <c r="I158" s="242">
        <f>ROUND(E158*H158,2)</f>
        <v>0</v>
      </c>
      <c r="J158" s="241"/>
      <c r="K158" s="242">
        <f>ROUND(E158*J158,2)</f>
        <v>0</v>
      </c>
      <c r="L158" s="242">
        <v>15</v>
      </c>
      <c r="M158" s="242">
        <f>G158*(1+L158/100)</f>
        <v>0</v>
      </c>
      <c r="N158" s="240">
        <v>6.0000000000000001E-3</v>
      </c>
      <c r="O158" s="240">
        <f>ROUND(E158*N158,2)</f>
        <v>3.63</v>
      </c>
      <c r="P158" s="240">
        <v>0</v>
      </c>
      <c r="Q158" s="240">
        <f>ROUND(E158*P158,2)</f>
        <v>0</v>
      </c>
      <c r="R158" s="242" t="s">
        <v>554</v>
      </c>
      <c r="S158" s="242" t="s">
        <v>151</v>
      </c>
      <c r="T158" s="243" t="s">
        <v>151</v>
      </c>
      <c r="U158" s="221">
        <v>0</v>
      </c>
      <c r="V158" s="221">
        <f>ROUND(E158*U158,2)</f>
        <v>0</v>
      </c>
      <c r="W158" s="221"/>
      <c r="X158" s="221" t="s">
        <v>555</v>
      </c>
      <c r="Y158" s="221" t="s">
        <v>153</v>
      </c>
      <c r="Z158" s="210"/>
      <c r="AA158" s="210"/>
      <c r="AB158" s="210"/>
      <c r="AC158" s="210"/>
      <c r="AD158" s="210"/>
      <c r="AE158" s="210"/>
      <c r="AF158" s="210"/>
      <c r="AG158" s="210" t="s">
        <v>556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30.6" outlineLevel="2" x14ac:dyDescent="0.4">
      <c r="A159" s="217"/>
      <c r="B159" s="218"/>
      <c r="C159" s="260" t="s">
        <v>569</v>
      </c>
      <c r="D159" s="223"/>
      <c r="E159" s="224">
        <v>465.31045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158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4">
      <c r="A160" s="217"/>
      <c r="B160" s="218"/>
      <c r="C160" s="260" t="s">
        <v>570</v>
      </c>
      <c r="D160" s="223"/>
      <c r="E160" s="224">
        <v>140.27155999999999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158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4">
      <c r="A161" s="217">
        <v>43</v>
      </c>
      <c r="B161" s="218" t="s">
        <v>571</v>
      </c>
      <c r="C161" s="262" t="s">
        <v>572</v>
      </c>
      <c r="D161" s="219" t="s">
        <v>0</v>
      </c>
      <c r="E161" s="247"/>
      <c r="F161" s="222"/>
      <c r="G161" s="221">
        <f>ROUND(E161*F161,2)</f>
        <v>0</v>
      </c>
      <c r="H161" s="222"/>
      <c r="I161" s="221">
        <f>ROUND(E161*H161,2)</f>
        <v>0</v>
      </c>
      <c r="J161" s="222"/>
      <c r="K161" s="221">
        <f>ROUND(E161*J161,2)</f>
        <v>0</v>
      </c>
      <c r="L161" s="221">
        <v>15</v>
      </c>
      <c r="M161" s="221">
        <f>G161*(1+L161/100)</f>
        <v>0</v>
      </c>
      <c r="N161" s="220">
        <v>0</v>
      </c>
      <c r="O161" s="220">
        <f>ROUND(E161*N161,2)</f>
        <v>0</v>
      </c>
      <c r="P161" s="220">
        <v>0</v>
      </c>
      <c r="Q161" s="220">
        <f>ROUND(E161*P161,2)</f>
        <v>0</v>
      </c>
      <c r="R161" s="221" t="s">
        <v>530</v>
      </c>
      <c r="S161" s="221" t="s">
        <v>151</v>
      </c>
      <c r="T161" s="221" t="s">
        <v>151</v>
      </c>
      <c r="U161" s="221">
        <v>0</v>
      </c>
      <c r="V161" s="221">
        <f>ROUND(E161*U161,2)</f>
        <v>0</v>
      </c>
      <c r="W161" s="221"/>
      <c r="X161" s="221" t="s">
        <v>177</v>
      </c>
      <c r="Y161" s="221" t="s">
        <v>153</v>
      </c>
      <c r="Z161" s="210"/>
      <c r="AA161" s="210"/>
      <c r="AB161" s="210"/>
      <c r="AC161" s="210"/>
      <c r="AD161" s="210"/>
      <c r="AE161" s="210"/>
      <c r="AF161" s="210"/>
      <c r="AG161" s="210" t="s">
        <v>178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4">
      <c r="A162" s="217"/>
      <c r="B162" s="218"/>
      <c r="C162" s="263" t="s">
        <v>239</v>
      </c>
      <c r="D162" s="248"/>
      <c r="E162" s="248"/>
      <c r="F162" s="248"/>
      <c r="G162" s="248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156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x14ac:dyDescent="0.4">
      <c r="A163" s="230" t="s">
        <v>145</v>
      </c>
      <c r="B163" s="231" t="s">
        <v>94</v>
      </c>
      <c r="C163" s="257" t="s">
        <v>95</v>
      </c>
      <c r="D163" s="232"/>
      <c r="E163" s="233"/>
      <c r="F163" s="234"/>
      <c r="G163" s="234">
        <f>SUMIF(AG164:AG275,"&lt;&gt;NOR",G164:G275)</f>
        <v>0</v>
      </c>
      <c r="H163" s="234"/>
      <c r="I163" s="234">
        <f>SUM(I164:I275)</f>
        <v>0</v>
      </c>
      <c r="J163" s="234"/>
      <c r="K163" s="234">
        <f>SUM(K164:K275)</f>
        <v>0</v>
      </c>
      <c r="L163" s="234"/>
      <c r="M163" s="234">
        <f>SUM(M164:M275)</f>
        <v>0</v>
      </c>
      <c r="N163" s="233"/>
      <c r="O163" s="233">
        <f>SUM(O164:O275)</f>
        <v>16.259999999999998</v>
      </c>
      <c r="P163" s="233"/>
      <c r="Q163" s="233">
        <f>SUM(Q164:Q275)</f>
        <v>49.32</v>
      </c>
      <c r="R163" s="234"/>
      <c r="S163" s="234"/>
      <c r="T163" s="235"/>
      <c r="U163" s="229"/>
      <c r="V163" s="229">
        <f>SUM(V164:V275)</f>
        <v>877.42000000000007</v>
      </c>
      <c r="W163" s="229"/>
      <c r="X163" s="229"/>
      <c r="Y163" s="229"/>
      <c r="AG163" t="s">
        <v>146</v>
      </c>
    </row>
    <row r="164" spans="1:60" ht="20.399999999999999" outlineLevel="1" x14ac:dyDescent="0.4">
      <c r="A164" s="237">
        <v>44</v>
      </c>
      <c r="B164" s="238" t="s">
        <v>573</v>
      </c>
      <c r="C164" s="258" t="s">
        <v>574</v>
      </c>
      <c r="D164" s="239" t="s">
        <v>249</v>
      </c>
      <c r="E164" s="240">
        <v>1352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15</v>
      </c>
      <c r="M164" s="242">
        <f>G164*(1+L164/100)</f>
        <v>0</v>
      </c>
      <c r="N164" s="240">
        <v>9.8999999999999999E-4</v>
      </c>
      <c r="O164" s="240">
        <f>ROUND(E164*N164,2)</f>
        <v>1.34</v>
      </c>
      <c r="P164" s="240">
        <v>0</v>
      </c>
      <c r="Q164" s="240">
        <f>ROUND(E164*P164,2)</f>
        <v>0</v>
      </c>
      <c r="R164" s="242" t="s">
        <v>201</v>
      </c>
      <c r="S164" s="242" t="s">
        <v>151</v>
      </c>
      <c r="T164" s="243" t="s">
        <v>151</v>
      </c>
      <c r="U164" s="221">
        <v>0.36</v>
      </c>
      <c r="V164" s="221">
        <f>ROUND(E164*U164,2)</f>
        <v>486.72</v>
      </c>
      <c r="W164" s="221"/>
      <c r="X164" s="221" t="s">
        <v>152</v>
      </c>
      <c r="Y164" s="221" t="s">
        <v>153</v>
      </c>
      <c r="Z164" s="210"/>
      <c r="AA164" s="210"/>
      <c r="AB164" s="210"/>
      <c r="AC164" s="210"/>
      <c r="AD164" s="210"/>
      <c r="AE164" s="210"/>
      <c r="AF164" s="210"/>
      <c r="AG164" s="210" t="s">
        <v>154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4">
      <c r="A165" s="217"/>
      <c r="B165" s="218"/>
      <c r="C165" s="260" t="s">
        <v>575</v>
      </c>
      <c r="D165" s="223"/>
      <c r="E165" s="224">
        <v>2.8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158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4">
      <c r="A166" s="217"/>
      <c r="B166" s="218"/>
      <c r="C166" s="260" t="s">
        <v>576</v>
      </c>
      <c r="D166" s="223"/>
      <c r="E166" s="224">
        <v>4.8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158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4">
      <c r="A167" s="217"/>
      <c r="B167" s="218"/>
      <c r="C167" s="260" t="s">
        <v>577</v>
      </c>
      <c r="D167" s="223"/>
      <c r="E167" s="224">
        <v>6.4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158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4">
      <c r="A168" s="217"/>
      <c r="B168" s="218"/>
      <c r="C168" s="260" t="s">
        <v>578</v>
      </c>
      <c r="D168" s="223"/>
      <c r="E168" s="224">
        <v>4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158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4">
      <c r="A169" s="217"/>
      <c r="B169" s="218"/>
      <c r="C169" s="260" t="s">
        <v>579</v>
      </c>
      <c r="D169" s="223"/>
      <c r="E169" s="224">
        <v>4.4000000000000004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158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4">
      <c r="A170" s="217"/>
      <c r="B170" s="218"/>
      <c r="C170" s="260" t="s">
        <v>580</v>
      </c>
      <c r="D170" s="223"/>
      <c r="E170" s="224">
        <v>10.4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158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4">
      <c r="A171" s="217"/>
      <c r="B171" s="218"/>
      <c r="C171" s="260" t="s">
        <v>581</v>
      </c>
      <c r="D171" s="223"/>
      <c r="E171" s="224">
        <v>6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158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4">
      <c r="A172" s="217"/>
      <c r="B172" s="218"/>
      <c r="C172" s="260" t="s">
        <v>582</v>
      </c>
      <c r="D172" s="223"/>
      <c r="E172" s="224">
        <v>6.4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158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4">
      <c r="A173" s="217"/>
      <c r="B173" s="218"/>
      <c r="C173" s="260" t="s">
        <v>583</v>
      </c>
      <c r="D173" s="223"/>
      <c r="E173" s="224">
        <v>14.4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158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4">
      <c r="A174" s="217"/>
      <c r="B174" s="218"/>
      <c r="C174" s="260" t="s">
        <v>584</v>
      </c>
      <c r="D174" s="223"/>
      <c r="E174" s="224">
        <v>8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158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4">
      <c r="A175" s="217"/>
      <c r="B175" s="218"/>
      <c r="C175" s="260" t="s">
        <v>585</v>
      </c>
      <c r="D175" s="223"/>
      <c r="E175" s="224">
        <v>8.4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158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4">
      <c r="A176" s="217"/>
      <c r="B176" s="218"/>
      <c r="C176" s="260" t="s">
        <v>586</v>
      </c>
      <c r="D176" s="223"/>
      <c r="E176" s="224">
        <v>18.399999999999999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158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4">
      <c r="A177" s="217"/>
      <c r="B177" s="218"/>
      <c r="C177" s="260" t="s">
        <v>587</v>
      </c>
      <c r="D177" s="223"/>
      <c r="E177" s="224">
        <v>110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158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4">
      <c r="A178" s="217"/>
      <c r="B178" s="218"/>
      <c r="C178" s="260" t="s">
        <v>588</v>
      </c>
      <c r="D178" s="223"/>
      <c r="E178" s="224">
        <v>132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158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4">
      <c r="A179" s="217"/>
      <c r="B179" s="218"/>
      <c r="C179" s="260" t="s">
        <v>589</v>
      </c>
      <c r="D179" s="223"/>
      <c r="E179" s="224">
        <v>328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158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4">
      <c r="A180" s="217"/>
      <c r="B180" s="218"/>
      <c r="C180" s="260" t="s">
        <v>590</v>
      </c>
      <c r="D180" s="223"/>
      <c r="E180" s="224">
        <v>3.2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158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4">
      <c r="A181" s="217"/>
      <c r="B181" s="218"/>
      <c r="C181" s="260" t="s">
        <v>591</v>
      </c>
      <c r="D181" s="223"/>
      <c r="E181" s="224">
        <v>8.8000000000000007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158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4">
      <c r="A182" s="217"/>
      <c r="B182" s="218"/>
      <c r="C182" s="260" t="s">
        <v>592</v>
      </c>
      <c r="D182" s="223"/>
      <c r="E182" s="224">
        <v>6.5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158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4">
      <c r="A183" s="217"/>
      <c r="B183" s="218"/>
      <c r="C183" s="260" t="s">
        <v>593</v>
      </c>
      <c r="D183" s="223"/>
      <c r="E183" s="224">
        <v>35.6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158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4">
      <c r="A184" s="217"/>
      <c r="B184" s="218"/>
      <c r="C184" s="260" t="s">
        <v>594</v>
      </c>
      <c r="D184" s="223"/>
      <c r="E184" s="224">
        <v>18.8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158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4">
      <c r="A185" s="217"/>
      <c r="B185" s="218"/>
      <c r="C185" s="260" t="s">
        <v>595</v>
      </c>
      <c r="D185" s="223"/>
      <c r="E185" s="224">
        <v>67.2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158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4">
      <c r="A186" s="217"/>
      <c r="B186" s="218"/>
      <c r="C186" s="260" t="s">
        <v>596</v>
      </c>
      <c r="D186" s="223"/>
      <c r="E186" s="224">
        <v>167.9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158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4">
      <c r="A187" s="217"/>
      <c r="B187" s="218"/>
      <c r="C187" s="260" t="s">
        <v>597</v>
      </c>
      <c r="D187" s="223"/>
      <c r="E187" s="224">
        <v>328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158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4">
      <c r="A188" s="217"/>
      <c r="B188" s="218"/>
      <c r="C188" s="260" t="s">
        <v>598</v>
      </c>
      <c r="D188" s="223"/>
      <c r="E188" s="224">
        <v>15.2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158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4">
      <c r="A189" s="217"/>
      <c r="B189" s="218"/>
      <c r="C189" s="260" t="s">
        <v>599</v>
      </c>
      <c r="D189" s="223"/>
      <c r="E189" s="224">
        <v>16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158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4">
      <c r="A190" s="217"/>
      <c r="B190" s="218"/>
      <c r="C190" s="260" t="s">
        <v>600</v>
      </c>
      <c r="D190" s="223"/>
      <c r="E190" s="224">
        <v>1.2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158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4">
      <c r="A191" s="217"/>
      <c r="B191" s="218"/>
      <c r="C191" s="260" t="s">
        <v>601</v>
      </c>
      <c r="D191" s="223"/>
      <c r="E191" s="224">
        <v>8.4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158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4">
      <c r="A192" s="217"/>
      <c r="B192" s="218"/>
      <c r="C192" s="260" t="s">
        <v>602</v>
      </c>
      <c r="D192" s="223"/>
      <c r="E192" s="224">
        <v>10.8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158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0.399999999999999" outlineLevel="1" x14ac:dyDescent="0.4">
      <c r="A193" s="237">
        <v>45</v>
      </c>
      <c r="B193" s="238" t="s">
        <v>603</v>
      </c>
      <c r="C193" s="258" t="s">
        <v>604</v>
      </c>
      <c r="D193" s="239" t="s">
        <v>161</v>
      </c>
      <c r="E193" s="240">
        <v>491.38850000000002</v>
      </c>
      <c r="F193" s="241"/>
      <c r="G193" s="242">
        <f>ROUND(E193*F193,2)</f>
        <v>0</v>
      </c>
      <c r="H193" s="241"/>
      <c r="I193" s="242">
        <f>ROUND(E193*H193,2)</f>
        <v>0</v>
      </c>
      <c r="J193" s="241"/>
      <c r="K193" s="242">
        <f>ROUND(E193*J193,2)</f>
        <v>0</v>
      </c>
      <c r="L193" s="242">
        <v>15</v>
      </c>
      <c r="M193" s="242">
        <f>G193*(1+L193/100)</f>
        <v>0</v>
      </c>
      <c r="N193" s="240">
        <v>4.0299999999999997E-3</v>
      </c>
      <c r="O193" s="240">
        <f>ROUND(E193*N193,2)</f>
        <v>1.98</v>
      </c>
      <c r="P193" s="240">
        <v>0</v>
      </c>
      <c r="Q193" s="240">
        <f>ROUND(E193*P193,2)</f>
        <v>0</v>
      </c>
      <c r="R193" s="242" t="s">
        <v>201</v>
      </c>
      <c r="S193" s="242" t="s">
        <v>151</v>
      </c>
      <c r="T193" s="243" t="s">
        <v>151</v>
      </c>
      <c r="U193" s="221">
        <v>0.156</v>
      </c>
      <c r="V193" s="221">
        <f>ROUND(E193*U193,2)</f>
        <v>76.66</v>
      </c>
      <c r="W193" s="221"/>
      <c r="X193" s="221" t="s">
        <v>152</v>
      </c>
      <c r="Y193" s="221" t="s">
        <v>153</v>
      </c>
      <c r="Z193" s="210"/>
      <c r="AA193" s="210"/>
      <c r="AB193" s="210"/>
      <c r="AC193" s="210"/>
      <c r="AD193" s="210"/>
      <c r="AE193" s="210"/>
      <c r="AF193" s="210"/>
      <c r="AG193" s="210" t="s">
        <v>154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30.6" outlineLevel="2" x14ac:dyDescent="0.4">
      <c r="A194" s="217"/>
      <c r="B194" s="218"/>
      <c r="C194" s="260" t="s">
        <v>605</v>
      </c>
      <c r="D194" s="223"/>
      <c r="E194" s="224">
        <v>491.38850000000002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158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4">
      <c r="A195" s="237">
        <v>46</v>
      </c>
      <c r="B195" s="238" t="s">
        <v>606</v>
      </c>
      <c r="C195" s="258" t="s">
        <v>607</v>
      </c>
      <c r="D195" s="239" t="s">
        <v>161</v>
      </c>
      <c r="E195" s="240">
        <v>491.38850000000002</v>
      </c>
      <c r="F195" s="241"/>
      <c r="G195" s="242">
        <f>ROUND(E195*F195,2)</f>
        <v>0</v>
      </c>
      <c r="H195" s="241"/>
      <c r="I195" s="242">
        <f>ROUND(E195*H195,2)</f>
        <v>0</v>
      </c>
      <c r="J195" s="241"/>
      <c r="K195" s="242">
        <f>ROUND(E195*J195,2)</f>
        <v>0</v>
      </c>
      <c r="L195" s="242">
        <v>15</v>
      </c>
      <c r="M195" s="242">
        <f>G195*(1+L195/100)</f>
        <v>0</v>
      </c>
      <c r="N195" s="240">
        <v>1.47E-3</v>
      </c>
      <c r="O195" s="240">
        <f>ROUND(E195*N195,2)</f>
        <v>0.72</v>
      </c>
      <c r="P195" s="240">
        <v>0</v>
      </c>
      <c r="Q195" s="240">
        <f>ROUND(E195*P195,2)</f>
        <v>0</v>
      </c>
      <c r="R195" s="242" t="s">
        <v>201</v>
      </c>
      <c r="S195" s="242" t="s">
        <v>151</v>
      </c>
      <c r="T195" s="243" t="s">
        <v>151</v>
      </c>
      <c r="U195" s="221">
        <v>0.08</v>
      </c>
      <c r="V195" s="221">
        <f>ROUND(E195*U195,2)</f>
        <v>39.31</v>
      </c>
      <c r="W195" s="221"/>
      <c r="X195" s="221" t="s">
        <v>152</v>
      </c>
      <c r="Y195" s="221" t="s">
        <v>153</v>
      </c>
      <c r="Z195" s="210"/>
      <c r="AA195" s="210"/>
      <c r="AB195" s="210"/>
      <c r="AC195" s="210"/>
      <c r="AD195" s="210"/>
      <c r="AE195" s="210"/>
      <c r="AF195" s="210"/>
      <c r="AG195" s="210" t="s">
        <v>154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30.6" outlineLevel="2" x14ac:dyDescent="0.4">
      <c r="A196" s="217"/>
      <c r="B196" s="218"/>
      <c r="C196" s="260" t="s">
        <v>608</v>
      </c>
      <c r="D196" s="223"/>
      <c r="E196" s="224">
        <v>491.38850000000002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158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0.399999999999999" outlineLevel="1" x14ac:dyDescent="0.4">
      <c r="A197" s="237">
        <v>47</v>
      </c>
      <c r="B197" s="238" t="s">
        <v>234</v>
      </c>
      <c r="C197" s="258" t="s">
        <v>235</v>
      </c>
      <c r="D197" s="239" t="s">
        <v>161</v>
      </c>
      <c r="E197" s="240">
        <v>1057.3842400000001</v>
      </c>
      <c r="F197" s="241"/>
      <c r="G197" s="242">
        <f>ROUND(E197*F197,2)</f>
        <v>0</v>
      </c>
      <c r="H197" s="241"/>
      <c r="I197" s="242">
        <f>ROUND(E197*H197,2)</f>
        <v>0</v>
      </c>
      <c r="J197" s="241"/>
      <c r="K197" s="242">
        <f>ROUND(E197*J197,2)</f>
        <v>0</v>
      </c>
      <c r="L197" s="242">
        <v>15</v>
      </c>
      <c r="M197" s="242">
        <f>G197*(1+L197/100)</f>
        <v>0</v>
      </c>
      <c r="N197" s="240">
        <v>0</v>
      </c>
      <c r="O197" s="240">
        <f>ROUND(E197*N197,2)</f>
        <v>0</v>
      </c>
      <c r="P197" s="240">
        <v>1.4999999999999999E-2</v>
      </c>
      <c r="Q197" s="240">
        <f>ROUND(E197*P197,2)</f>
        <v>15.86</v>
      </c>
      <c r="R197" s="242" t="s">
        <v>201</v>
      </c>
      <c r="S197" s="242" t="s">
        <v>151</v>
      </c>
      <c r="T197" s="243" t="s">
        <v>151</v>
      </c>
      <c r="U197" s="221">
        <v>0.09</v>
      </c>
      <c r="V197" s="221">
        <f>ROUND(E197*U197,2)</f>
        <v>95.16</v>
      </c>
      <c r="W197" s="221"/>
      <c r="X197" s="221" t="s">
        <v>152</v>
      </c>
      <c r="Y197" s="221" t="s">
        <v>153</v>
      </c>
      <c r="Z197" s="210"/>
      <c r="AA197" s="210"/>
      <c r="AB197" s="210"/>
      <c r="AC197" s="210"/>
      <c r="AD197" s="210"/>
      <c r="AE197" s="210"/>
      <c r="AF197" s="210"/>
      <c r="AG197" s="210" t="s">
        <v>154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.399999999999999" outlineLevel="2" x14ac:dyDescent="0.4">
      <c r="A198" s="217"/>
      <c r="B198" s="218"/>
      <c r="C198" s="260" t="s">
        <v>503</v>
      </c>
      <c r="D198" s="223"/>
      <c r="E198" s="224"/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158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4">
      <c r="A199" s="217"/>
      <c r="B199" s="218"/>
      <c r="C199" s="260" t="s">
        <v>504</v>
      </c>
      <c r="D199" s="223"/>
      <c r="E199" s="224">
        <v>102.25529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158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4">
      <c r="A200" s="217"/>
      <c r="B200" s="218"/>
      <c r="C200" s="260" t="s">
        <v>505</v>
      </c>
      <c r="D200" s="223"/>
      <c r="E200" s="224">
        <v>67.301519999999996</v>
      </c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158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4">
      <c r="A201" s="217"/>
      <c r="B201" s="218"/>
      <c r="C201" s="260" t="s">
        <v>506</v>
      </c>
      <c r="D201" s="223"/>
      <c r="E201" s="224">
        <v>64.269000000000005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158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4">
      <c r="A202" s="217"/>
      <c r="B202" s="218"/>
      <c r="C202" s="260" t="s">
        <v>507</v>
      </c>
      <c r="D202" s="223"/>
      <c r="E202" s="224">
        <v>37.518000000000001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158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4">
      <c r="A203" s="217"/>
      <c r="B203" s="218"/>
      <c r="C203" s="260" t="s">
        <v>508</v>
      </c>
      <c r="D203" s="223"/>
      <c r="E203" s="224">
        <v>123.21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158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4">
      <c r="A204" s="217"/>
      <c r="B204" s="218"/>
      <c r="C204" s="260" t="s">
        <v>509</v>
      </c>
      <c r="D204" s="223"/>
      <c r="E204" s="224">
        <v>85.768159999999995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158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4">
      <c r="A205" s="217"/>
      <c r="B205" s="218"/>
      <c r="C205" s="260" t="s">
        <v>510</v>
      </c>
      <c r="D205" s="223"/>
      <c r="E205" s="224">
        <v>56.450159999999997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158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4">
      <c r="A206" s="217"/>
      <c r="B206" s="218"/>
      <c r="C206" s="260" t="s">
        <v>511</v>
      </c>
      <c r="D206" s="223"/>
      <c r="E206" s="224">
        <v>-8.08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158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0.399999999999999" outlineLevel="3" x14ac:dyDescent="0.4">
      <c r="A207" s="217"/>
      <c r="B207" s="218"/>
      <c r="C207" s="260" t="s">
        <v>503</v>
      </c>
      <c r="D207" s="223"/>
      <c r="E207" s="224"/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158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4">
      <c r="A208" s="217"/>
      <c r="B208" s="218"/>
      <c r="C208" s="260" t="s">
        <v>504</v>
      </c>
      <c r="D208" s="223"/>
      <c r="E208" s="224">
        <v>102.25529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158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4">
      <c r="A209" s="217"/>
      <c r="B209" s="218"/>
      <c r="C209" s="260" t="s">
        <v>505</v>
      </c>
      <c r="D209" s="223"/>
      <c r="E209" s="224">
        <v>67.301519999999996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158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4">
      <c r="A210" s="217"/>
      <c r="B210" s="218"/>
      <c r="C210" s="260" t="s">
        <v>506</v>
      </c>
      <c r="D210" s="223"/>
      <c r="E210" s="224">
        <v>64.269000000000005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158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4">
      <c r="A211" s="217"/>
      <c r="B211" s="218"/>
      <c r="C211" s="260" t="s">
        <v>507</v>
      </c>
      <c r="D211" s="223"/>
      <c r="E211" s="224">
        <v>37.518000000000001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158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4">
      <c r="A212" s="217"/>
      <c r="B212" s="218"/>
      <c r="C212" s="260" t="s">
        <v>508</v>
      </c>
      <c r="D212" s="223"/>
      <c r="E212" s="224">
        <v>123.21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158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4">
      <c r="A213" s="217"/>
      <c r="B213" s="218"/>
      <c r="C213" s="260" t="s">
        <v>509</v>
      </c>
      <c r="D213" s="223"/>
      <c r="E213" s="224">
        <v>85.768159999999995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158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4">
      <c r="A214" s="217"/>
      <c r="B214" s="218"/>
      <c r="C214" s="260" t="s">
        <v>510</v>
      </c>
      <c r="D214" s="223"/>
      <c r="E214" s="224">
        <v>56.450159999999997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158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4">
      <c r="A215" s="217"/>
      <c r="B215" s="218"/>
      <c r="C215" s="260" t="s">
        <v>511</v>
      </c>
      <c r="D215" s="223"/>
      <c r="E215" s="224">
        <v>-8.08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158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0.399999999999999" outlineLevel="1" x14ac:dyDescent="0.4">
      <c r="A216" s="237">
        <v>48</v>
      </c>
      <c r="B216" s="238" t="s">
        <v>609</v>
      </c>
      <c r="C216" s="258" t="s">
        <v>610</v>
      </c>
      <c r="D216" s="239" t="s">
        <v>161</v>
      </c>
      <c r="E216" s="240">
        <v>528.69212000000005</v>
      </c>
      <c r="F216" s="241"/>
      <c r="G216" s="242">
        <f>ROUND(E216*F216,2)</f>
        <v>0</v>
      </c>
      <c r="H216" s="241"/>
      <c r="I216" s="242">
        <f>ROUND(E216*H216,2)</f>
        <v>0</v>
      </c>
      <c r="J216" s="241"/>
      <c r="K216" s="242">
        <f>ROUND(E216*J216,2)</f>
        <v>0</v>
      </c>
      <c r="L216" s="242">
        <v>15</v>
      </c>
      <c r="M216" s="242">
        <f>G216*(1+L216/100)</f>
        <v>0</v>
      </c>
      <c r="N216" s="240">
        <v>0</v>
      </c>
      <c r="O216" s="240">
        <f>ROUND(E216*N216,2)</f>
        <v>0</v>
      </c>
      <c r="P216" s="240">
        <v>7.0000000000000001E-3</v>
      </c>
      <c r="Q216" s="240">
        <f>ROUND(E216*P216,2)</f>
        <v>3.7</v>
      </c>
      <c r="R216" s="242" t="s">
        <v>201</v>
      </c>
      <c r="S216" s="242" t="s">
        <v>151</v>
      </c>
      <c r="T216" s="243" t="s">
        <v>151</v>
      </c>
      <c r="U216" s="221">
        <v>0.06</v>
      </c>
      <c r="V216" s="221">
        <f>ROUND(E216*U216,2)</f>
        <v>31.72</v>
      </c>
      <c r="W216" s="221"/>
      <c r="X216" s="221" t="s">
        <v>152</v>
      </c>
      <c r="Y216" s="221" t="s">
        <v>153</v>
      </c>
      <c r="Z216" s="210"/>
      <c r="AA216" s="210"/>
      <c r="AB216" s="210"/>
      <c r="AC216" s="210"/>
      <c r="AD216" s="210"/>
      <c r="AE216" s="210"/>
      <c r="AF216" s="210"/>
      <c r="AG216" s="210" t="s">
        <v>154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0.399999999999999" outlineLevel="2" x14ac:dyDescent="0.4">
      <c r="A217" s="217"/>
      <c r="B217" s="218"/>
      <c r="C217" s="260" t="s">
        <v>503</v>
      </c>
      <c r="D217" s="223"/>
      <c r="E217" s="224"/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158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4">
      <c r="A218" s="217"/>
      <c r="B218" s="218"/>
      <c r="C218" s="260" t="s">
        <v>504</v>
      </c>
      <c r="D218" s="223"/>
      <c r="E218" s="224">
        <v>102.25529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158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4">
      <c r="A219" s="217"/>
      <c r="B219" s="218"/>
      <c r="C219" s="260" t="s">
        <v>505</v>
      </c>
      <c r="D219" s="223"/>
      <c r="E219" s="224">
        <v>67.301519999999996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158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4">
      <c r="A220" s="217"/>
      <c r="B220" s="218"/>
      <c r="C220" s="260" t="s">
        <v>506</v>
      </c>
      <c r="D220" s="223"/>
      <c r="E220" s="224">
        <v>64.269000000000005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158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4">
      <c r="A221" s="217"/>
      <c r="B221" s="218"/>
      <c r="C221" s="260" t="s">
        <v>507</v>
      </c>
      <c r="D221" s="223"/>
      <c r="E221" s="224">
        <v>37.518000000000001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158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4">
      <c r="A222" s="217"/>
      <c r="B222" s="218"/>
      <c r="C222" s="260" t="s">
        <v>508</v>
      </c>
      <c r="D222" s="223"/>
      <c r="E222" s="224">
        <v>123.21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158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4">
      <c r="A223" s="217"/>
      <c r="B223" s="218"/>
      <c r="C223" s="260" t="s">
        <v>509</v>
      </c>
      <c r="D223" s="223"/>
      <c r="E223" s="224">
        <v>85.768159999999995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158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4">
      <c r="A224" s="217"/>
      <c r="B224" s="218"/>
      <c r="C224" s="260" t="s">
        <v>510</v>
      </c>
      <c r="D224" s="223"/>
      <c r="E224" s="224">
        <v>56.450159999999997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158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4">
      <c r="A225" s="217"/>
      <c r="B225" s="218"/>
      <c r="C225" s="260" t="s">
        <v>511</v>
      </c>
      <c r="D225" s="223"/>
      <c r="E225" s="224">
        <v>-8.08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158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4">
      <c r="A226" s="237">
        <v>49</v>
      </c>
      <c r="B226" s="238" t="s">
        <v>611</v>
      </c>
      <c r="C226" s="258" t="s">
        <v>612</v>
      </c>
      <c r="D226" s="239" t="s">
        <v>249</v>
      </c>
      <c r="E226" s="240">
        <v>137.65</v>
      </c>
      <c r="F226" s="241"/>
      <c r="G226" s="242">
        <f>ROUND(E226*F226,2)</f>
        <v>0</v>
      </c>
      <c r="H226" s="241"/>
      <c r="I226" s="242">
        <f>ROUND(E226*H226,2)</f>
        <v>0</v>
      </c>
      <c r="J226" s="241"/>
      <c r="K226" s="242">
        <f>ROUND(E226*J226,2)</f>
        <v>0</v>
      </c>
      <c r="L226" s="242">
        <v>15</v>
      </c>
      <c r="M226" s="242">
        <f>G226*(1+L226/100)</f>
        <v>0</v>
      </c>
      <c r="N226" s="240">
        <v>8.2500000000000004E-3</v>
      </c>
      <c r="O226" s="240">
        <f>ROUND(E226*N226,2)</f>
        <v>1.1399999999999999</v>
      </c>
      <c r="P226" s="240">
        <v>0</v>
      </c>
      <c r="Q226" s="240">
        <f>ROUND(E226*P226,2)</f>
        <v>0</v>
      </c>
      <c r="R226" s="242" t="s">
        <v>201</v>
      </c>
      <c r="S226" s="242" t="s">
        <v>151</v>
      </c>
      <c r="T226" s="243" t="s">
        <v>151</v>
      </c>
      <c r="U226" s="221">
        <v>0.495</v>
      </c>
      <c r="V226" s="221">
        <f>ROUND(E226*U226,2)</f>
        <v>68.14</v>
      </c>
      <c r="W226" s="221"/>
      <c r="X226" s="221" t="s">
        <v>152</v>
      </c>
      <c r="Y226" s="221" t="s">
        <v>153</v>
      </c>
      <c r="Z226" s="210"/>
      <c r="AA226" s="210"/>
      <c r="AB226" s="210"/>
      <c r="AC226" s="210"/>
      <c r="AD226" s="210"/>
      <c r="AE226" s="210"/>
      <c r="AF226" s="210"/>
      <c r="AG226" s="210" t="s">
        <v>154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4">
      <c r="A227" s="217"/>
      <c r="B227" s="218"/>
      <c r="C227" s="259" t="s">
        <v>613</v>
      </c>
      <c r="D227" s="244"/>
      <c r="E227" s="244"/>
      <c r="F227" s="244"/>
      <c r="G227" s="244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156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40.799999999999997" outlineLevel="2" x14ac:dyDescent="0.4">
      <c r="A228" s="217"/>
      <c r="B228" s="218"/>
      <c r="C228" s="260" t="s">
        <v>614</v>
      </c>
      <c r="D228" s="223"/>
      <c r="E228" s="224">
        <v>116.77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158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0.399999999999999" outlineLevel="3" x14ac:dyDescent="0.4">
      <c r="A229" s="217"/>
      <c r="B229" s="218"/>
      <c r="C229" s="260" t="s">
        <v>615</v>
      </c>
      <c r="D229" s="223"/>
      <c r="E229" s="224">
        <v>20.88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158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4">
      <c r="A230" s="237">
        <v>50</v>
      </c>
      <c r="B230" s="238" t="s">
        <v>616</v>
      </c>
      <c r="C230" s="258" t="s">
        <v>617</v>
      </c>
      <c r="D230" s="239" t="s">
        <v>395</v>
      </c>
      <c r="E230" s="240">
        <v>19.13419</v>
      </c>
      <c r="F230" s="241"/>
      <c r="G230" s="242">
        <f>ROUND(E230*F230,2)</f>
        <v>0</v>
      </c>
      <c r="H230" s="241"/>
      <c r="I230" s="242">
        <f>ROUND(E230*H230,2)</f>
        <v>0</v>
      </c>
      <c r="J230" s="241"/>
      <c r="K230" s="242">
        <f>ROUND(E230*J230,2)</f>
        <v>0</v>
      </c>
      <c r="L230" s="242">
        <v>15</v>
      </c>
      <c r="M230" s="242">
        <f>G230*(1+L230/100)</f>
        <v>0</v>
      </c>
      <c r="N230" s="240">
        <v>2.9100000000000001E-2</v>
      </c>
      <c r="O230" s="240">
        <f>ROUND(E230*N230,2)</f>
        <v>0.56000000000000005</v>
      </c>
      <c r="P230" s="240">
        <v>0</v>
      </c>
      <c r="Q230" s="240">
        <f>ROUND(E230*P230,2)</f>
        <v>0</v>
      </c>
      <c r="R230" s="242" t="s">
        <v>201</v>
      </c>
      <c r="S230" s="242" t="s">
        <v>151</v>
      </c>
      <c r="T230" s="243" t="s">
        <v>151</v>
      </c>
      <c r="U230" s="221">
        <v>0</v>
      </c>
      <c r="V230" s="221">
        <f>ROUND(E230*U230,2)</f>
        <v>0</v>
      </c>
      <c r="W230" s="221"/>
      <c r="X230" s="221" t="s">
        <v>152</v>
      </c>
      <c r="Y230" s="221" t="s">
        <v>153</v>
      </c>
      <c r="Z230" s="210"/>
      <c r="AA230" s="210"/>
      <c r="AB230" s="210"/>
      <c r="AC230" s="210"/>
      <c r="AD230" s="210"/>
      <c r="AE230" s="210"/>
      <c r="AF230" s="210"/>
      <c r="AG230" s="210" t="s">
        <v>154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4">
      <c r="A231" s="217"/>
      <c r="B231" s="218"/>
      <c r="C231" s="260" t="s">
        <v>618</v>
      </c>
      <c r="D231" s="223"/>
      <c r="E231" s="224">
        <v>19.13419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158</v>
      </c>
      <c r="AH231" s="210">
        <v>5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4">
      <c r="A232" s="237">
        <v>51</v>
      </c>
      <c r="B232" s="238" t="s">
        <v>619</v>
      </c>
      <c r="C232" s="258" t="s">
        <v>620</v>
      </c>
      <c r="D232" s="239" t="s">
        <v>161</v>
      </c>
      <c r="E232" s="240">
        <v>531.375</v>
      </c>
      <c r="F232" s="241"/>
      <c r="G232" s="242">
        <f>ROUND(E232*F232,2)</f>
        <v>0</v>
      </c>
      <c r="H232" s="241"/>
      <c r="I232" s="242">
        <f>ROUND(E232*H232,2)</f>
        <v>0</v>
      </c>
      <c r="J232" s="241"/>
      <c r="K232" s="242">
        <f>ROUND(E232*J232,2)</f>
        <v>0</v>
      </c>
      <c r="L232" s="242">
        <v>15</v>
      </c>
      <c r="M232" s="242">
        <f>G232*(1+L232/100)</f>
        <v>0</v>
      </c>
      <c r="N232" s="240">
        <v>0</v>
      </c>
      <c r="O232" s="240">
        <f>ROUND(E232*N232,2)</f>
        <v>0</v>
      </c>
      <c r="P232" s="240">
        <v>5.6000000000000001E-2</v>
      </c>
      <c r="Q232" s="240">
        <f>ROUND(E232*P232,2)</f>
        <v>29.76</v>
      </c>
      <c r="R232" s="242"/>
      <c r="S232" s="242" t="s">
        <v>193</v>
      </c>
      <c r="T232" s="243" t="s">
        <v>621</v>
      </c>
      <c r="U232" s="221">
        <v>0.15</v>
      </c>
      <c r="V232" s="221">
        <f>ROUND(E232*U232,2)</f>
        <v>79.709999999999994</v>
      </c>
      <c r="W232" s="221"/>
      <c r="X232" s="221" t="s">
        <v>152</v>
      </c>
      <c r="Y232" s="221" t="s">
        <v>153</v>
      </c>
      <c r="Z232" s="210"/>
      <c r="AA232" s="210"/>
      <c r="AB232" s="210"/>
      <c r="AC232" s="210"/>
      <c r="AD232" s="210"/>
      <c r="AE232" s="210"/>
      <c r="AF232" s="210"/>
      <c r="AG232" s="210" t="s">
        <v>154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0.399999999999999" outlineLevel="2" x14ac:dyDescent="0.4">
      <c r="A233" s="217"/>
      <c r="B233" s="218"/>
      <c r="C233" s="260" t="s">
        <v>622</v>
      </c>
      <c r="D233" s="223"/>
      <c r="E233" s="224">
        <v>531.375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158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0.399999999999999" outlineLevel="1" x14ac:dyDescent="0.4">
      <c r="A234" s="237">
        <v>52</v>
      </c>
      <c r="B234" s="238" t="s">
        <v>623</v>
      </c>
      <c r="C234" s="258" t="s">
        <v>624</v>
      </c>
      <c r="D234" s="239" t="s">
        <v>149</v>
      </c>
      <c r="E234" s="240">
        <v>2</v>
      </c>
      <c r="F234" s="241"/>
      <c r="G234" s="242">
        <f>ROUND(E234*F234,2)</f>
        <v>0</v>
      </c>
      <c r="H234" s="241"/>
      <c r="I234" s="242">
        <f>ROUND(E234*H234,2)</f>
        <v>0</v>
      </c>
      <c r="J234" s="241"/>
      <c r="K234" s="242">
        <f>ROUND(E234*J234,2)</f>
        <v>0</v>
      </c>
      <c r="L234" s="242">
        <v>15</v>
      </c>
      <c r="M234" s="242">
        <f>G234*(1+L234/100)</f>
        <v>0</v>
      </c>
      <c r="N234" s="240">
        <v>0</v>
      </c>
      <c r="O234" s="240">
        <f>ROUND(E234*N234,2)</f>
        <v>0</v>
      </c>
      <c r="P234" s="240">
        <v>0</v>
      </c>
      <c r="Q234" s="240">
        <f>ROUND(E234*P234,2)</f>
        <v>0</v>
      </c>
      <c r="R234" s="242"/>
      <c r="S234" s="242" t="s">
        <v>193</v>
      </c>
      <c r="T234" s="243" t="s">
        <v>194</v>
      </c>
      <c r="U234" s="221">
        <v>0</v>
      </c>
      <c r="V234" s="221">
        <f>ROUND(E234*U234,2)</f>
        <v>0</v>
      </c>
      <c r="W234" s="221"/>
      <c r="X234" s="221" t="s">
        <v>152</v>
      </c>
      <c r="Y234" s="221" t="s">
        <v>153</v>
      </c>
      <c r="Z234" s="210"/>
      <c r="AA234" s="210"/>
      <c r="AB234" s="210"/>
      <c r="AC234" s="210"/>
      <c r="AD234" s="210"/>
      <c r="AE234" s="210"/>
      <c r="AF234" s="210"/>
      <c r="AG234" s="210" t="s">
        <v>154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.399999999999999" outlineLevel="2" x14ac:dyDescent="0.4">
      <c r="A235" s="217"/>
      <c r="B235" s="218"/>
      <c r="C235" s="260" t="s">
        <v>625</v>
      </c>
      <c r="D235" s="223"/>
      <c r="E235" s="224">
        <v>2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158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0.399999999999999" outlineLevel="1" x14ac:dyDescent="0.4">
      <c r="A236" s="237">
        <v>53</v>
      </c>
      <c r="B236" s="238" t="s">
        <v>626</v>
      </c>
      <c r="C236" s="258" t="s">
        <v>627</v>
      </c>
      <c r="D236" s="239" t="s">
        <v>161</v>
      </c>
      <c r="E236" s="240">
        <v>47.429200000000002</v>
      </c>
      <c r="F236" s="241"/>
      <c r="G236" s="242">
        <f>ROUND(E236*F236,2)</f>
        <v>0</v>
      </c>
      <c r="H236" s="241"/>
      <c r="I236" s="242">
        <f>ROUND(E236*H236,2)</f>
        <v>0</v>
      </c>
      <c r="J236" s="241"/>
      <c r="K236" s="242">
        <f>ROUND(E236*J236,2)</f>
        <v>0</v>
      </c>
      <c r="L236" s="242">
        <v>15</v>
      </c>
      <c r="M236" s="242">
        <f>G236*(1+L236/100)</f>
        <v>0</v>
      </c>
      <c r="N236" s="240">
        <v>0</v>
      </c>
      <c r="O236" s="240">
        <f>ROUND(E236*N236,2)</f>
        <v>0</v>
      </c>
      <c r="P236" s="240">
        <v>0</v>
      </c>
      <c r="Q236" s="240">
        <f>ROUND(E236*P236,2)</f>
        <v>0</v>
      </c>
      <c r="R236" s="242"/>
      <c r="S236" s="242" t="s">
        <v>193</v>
      </c>
      <c r="T236" s="243" t="s">
        <v>194</v>
      </c>
      <c r="U236" s="221">
        <v>0</v>
      </c>
      <c r="V236" s="221">
        <f>ROUND(E236*U236,2)</f>
        <v>0</v>
      </c>
      <c r="W236" s="221"/>
      <c r="X236" s="221" t="s">
        <v>152</v>
      </c>
      <c r="Y236" s="221" t="s">
        <v>153</v>
      </c>
      <c r="Z236" s="210"/>
      <c r="AA236" s="210"/>
      <c r="AB236" s="210"/>
      <c r="AC236" s="210"/>
      <c r="AD236" s="210"/>
      <c r="AE236" s="210"/>
      <c r="AF236" s="210"/>
      <c r="AG236" s="210" t="s">
        <v>154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0.399999999999999" outlineLevel="2" x14ac:dyDescent="0.4">
      <c r="A237" s="217"/>
      <c r="B237" s="218"/>
      <c r="C237" s="260" t="s">
        <v>628</v>
      </c>
      <c r="D237" s="223"/>
      <c r="E237" s="224">
        <v>47.429200000000002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158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4">
      <c r="A238" s="237">
        <v>54</v>
      </c>
      <c r="B238" s="238" t="s">
        <v>629</v>
      </c>
      <c r="C238" s="258" t="s">
        <v>630</v>
      </c>
      <c r="D238" s="239" t="s">
        <v>395</v>
      </c>
      <c r="E238" s="240">
        <v>19.13419</v>
      </c>
      <c r="F238" s="241"/>
      <c r="G238" s="242">
        <f>ROUND(E238*F238,2)</f>
        <v>0</v>
      </c>
      <c r="H238" s="241"/>
      <c r="I238" s="242">
        <f>ROUND(E238*H238,2)</f>
        <v>0</v>
      </c>
      <c r="J238" s="241"/>
      <c r="K238" s="242">
        <f>ROUND(E238*J238,2)</f>
        <v>0</v>
      </c>
      <c r="L238" s="242">
        <v>15</v>
      </c>
      <c r="M238" s="242">
        <f>G238*(1+L238/100)</f>
        <v>0</v>
      </c>
      <c r="N238" s="240">
        <v>0.55000000000000004</v>
      </c>
      <c r="O238" s="240">
        <f>ROUND(E238*N238,2)</f>
        <v>10.52</v>
      </c>
      <c r="P238" s="240">
        <v>0</v>
      </c>
      <c r="Q238" s="240">
        <f>ROUND(E238*P238,2)</f>
        <v>0</v>
      </c>
      <c r="R238" s="242"/>
      <c r="S238" s="242" t="s">
        <v>193</v>
      </c>
      <c r="T238" s="243" t="s">
        <v>350</v>
      </c>
      <c r="U238" s="221">
        <v>0</v>
      </c>
      <c r="V238" s="221">
        <f>ROUND(E238*U238,2)</f>
        <v>0</v>
      </c>
      <c r="W238" s="221"/>
      <c r="X238" s="221" t="s">
        <v>555</v>
      </c>
      <c r="Y238" s="221" t="s">
        <v>153</v>
      </c>
      <c r="Z238" s="210"/>
      <c r="AA238" s="210"/>
      <c r="AB238" s="210"/>
      <c r="AC238" s="210"/>
      <c r="AD238" s="210"/>
      <c r="AE238" s="210"/>
      <c r="AF238" s="210"/>
      <c r="AG238" s="210" t="s">
        <v>556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4">
      <c r="A239" s="217"/>
      <c r="B239" s="218"/>
      <c r="C239" s="264" t="s">
        <v>216</v>
      </c>
      <c r="D239" s="225"/>
      <c r="E239" s="226"/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0"/>
      <c r="AA239" s="210"/>
      <c r="AB239" s="210"/>
      <c r="AC239" s="210"/>
      <c r="AD239" s="210"/>
      <c r="AE239" s="210"/>
      <c r="AF239" s="210"/>
      <c r="AG239" s="210" t="s">
        <v>158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4">
      <c r="A240" s="217"/>
      <c r="B240" s="218"/>
      <c r="C240" s="265" t="s">
        <v>631</v>
      </c>
      <c r="D240" s="225"/>
      <c r="E240" s="226">
        <v>4.0320000000000002E-2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158</v>
      </c>
      <c r="AH240" s="210">
        <v>2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4">
      <c r="A241" s="217"/>
      <c r="B241" s="218"/>
      <c r="C241" s="265" t="s">
        <v>632</v>
      </c>
      <c r="D241" s="225"/>
      <c r="E241" s="226">
        <v>6.9120000000000001E-2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158</v>
      </c>
      <c r="AH241" s="210">
        <v>2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4">
      <c r="A242" s="217"/>
      <c r="B242" s="218"/>
      <c r="C242" s="265" t="s">
        <v>633</v>
      </c>
      <c r="D242" s="225"/>
      <c r="E242" s="226">
        <v>9.2160000000000006E-2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158</v>
      </c>
      <c r="AH242" s="210">
        <v>2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4">
      <c r="A243" s="217"/>
      <c r="B243" s="218"/>
      <c r="C243" s="265" t="s">
        <v>634</v>
      </c>
      <c r="D243" s="225"/>
      <c r="E243" s="226">
        <v>5.7599999999999998E-2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158</v>
      </c>
      <c r="AH243" s="210">
        <v>2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4">
      <c r="A244" s="217"/>
      <c r="B244" s="218"/>
      <c r="C244" s="265" t="s">
        <v>635</v>
      </c>
      <c r="D244" s="225"/>
      <c r="E244" s="226">
        <v>6.336E-2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158</v>
      </c>
      <c r="AH244" s="210">
        <v>2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4">
      <c r="A245" s="217"/>
      <c r="B245" s="218"/>
      <c r="C245" s="265" t="s">
        <v>636</v>
      </c>
      <c r="D245" s="225"/>
      <c r="E245" s="226">
        <v>0.14976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158</v>
      </c>
      <c r="AH245" s="210">
        <v>2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4">
      <c r="A246" s="217"/>
      <c r="B246" s="218"/>
      <c r="C246" s="265" t="s">
        <v>637</v>
      </c>
      <c r="D246" s="225"/>
      <c r="E246" s="226">
        <v>8.6400000000000005E-2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158</v>
      </c>
      <c r="AH246" s="210">
        <v>2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4">
      <c r="A247" s="217"/>
      <c r="B247" s="218"/>
      <c r="C247" s="265" t="s">
        <v>638</v>
      </c>
      <c r="D247" s="225"/>
      <c r="E247" s="226">
        <v>9.2160000000000006E-2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0"/>
      <c r="AA247" s="210"/>
      <c r="AB247" s="210"/>
      <c r="AC247" s="210"/>
      <c r="AD247" s="210"/>
      <c r="AE247" s="210"/>
      <c r="AF247" s="210"/>
      <c r="AG247" s="210" t="s">
        <v>158</v>
      </c>
      <c r="AH247" s="210">
        <v>2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4">
      <c r="A248" s="217"/>
      <c r="B248" s="218"/>
      <c r="C248" s="265" t="s">
        <v>639</v>
      </c>
      <c r="D248" s="225"/>
      <c r="E248" s="226">
        <v>0.20735999999999999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158</v>
      </c>
      <c r="AH248" s="210">
        <v>2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4">
      <c r="A249" s="217"/>
      <c r="B249" s="218"/>
      <c r="C249" s="265" t="s">
        <v>640</v>
      </c>
      <c r="D249" s="225"/>
      <c r="E249" s="226">
        <v>0.1152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158</v>
      </c>
      <c r="AH249" s="210">
        <v>2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4">
      <c r="A250" s="217"/>
      <c r="B250" s="218"/>
      <c r="C250" s="265" t="s">
        <v>641</v>
      </c>
      <c r="D250" s="225"/>
      <c r="E250" s="226">
        <v>0.12096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158</v>
      </c>
      <c r="AH250" s="210">
        <v>2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4">
      <c r="A251" s="217"/>
      <c r="B251" s="218"/>
      <c r="C251" s="265" t="s">
        <v>642</v>
      </c>
      <c r="D251" s="225"/>
      <c r="E251" s="226">
        <v>0.26495999999999997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158</v>
      </c>
      <c r="AH251" s="210">
        <v>2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4">
      <c r="A252" s="217"/>
      <c r="B252" s="218"/>
      <c r="C252" s="265" t="s">
        <v>643</v>
      </c>
      <c r="D252" s="225"/>
      <c r="E252" s="226">
        <v>1.5840000000000001</v>
      </c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0"/>
      <c r="AA252" s="210"/>
      <c r="AB252" s="210"/>
      <c r="AC252" s="210"/>
      <c r="AD252" s="210"/>
      <c r="AE252" s="210"/>
      <c r="AF252" s="210"/>
      <c r="AG252" s="210" t="s">
        <v>158</v>
      </c>
      <c r="AH252" s="210">
        <v>2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4">
      <c r="A253" s="217"/>
      <c r="B253" s="218"/>
      <c r="C253" s="265" t="s">
        <v>644</v>
      </c>
      <c r="D253" s="225"/>
      <c r="E253" s="226">
        <v>1.9008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158</v>
      </c>
      <c r="AH253" s="210">
        <v>2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4">
      <c r="A254" s="217"/>
      <c r="B254" s="218"/>
      <c r="C254" s="265" t="s">
        <v>645</v>
      </c>
      <c r="D254" s="225"/>
      <c r="E254" s="226">
        <v>4.7232000000000003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158</v>
      </c>
      <c r="AH254" s="210">
        <v>2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4">
      <c r="A255" s="217"/>
      <c r="B255" s="218"/>
      <c r="C255" s="265" t="s">
        <v>646</v>
      </c>
      <c r="D255" s="225"/>
      <c r="E255" s="226">
        <v>7.1679999999999994E-2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158</v>
      </c>
      <c r="AH255" s="210">
        <v>2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4">
      <c r="A256" s="217"/>
      <c r="B256" s="218"/>
      <c r="C256" s="265" t="s">
        <v>647</v>
      </c>
      <c r="D256" s="225"/>
      <c r="E256" s="226">
        <v>0.19711999999999999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158</v>
      </c>
      <c r="AH256" s="210">
        <v>2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4">
      <c r="A257" s="217"/>
      <c r="B257" s="218"/>
      <c r="C257" s="265" t="s">
        <v>648</v>
      </c>
      <c r="D257" s="225"/>
      <c r="E257" s="226">
        <v>0.14560000000000001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158</v>
      </c>
      <c r="AH257" s="210">
        <v>2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4">
      <c r="A258" s="217"/>
      <c r="B258" s="218"/>
      <c r="C258" s="265" t="s">
        <v>649</v>
      </c>
      <c r="D258" s="225"/>
      <c r="E258" s="226">
        <v>0.79744000000000004</v>
      </c>
      <c r="F258" s="221"/>
      <c r="G258" s="221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  <c r="Z258" s="210"/>
      <c r="AA258" s="210"/>
      <c r="AB258" s="210"/>
      <c r="AC258" s="210"/>
      <c r="AD258" s="210"/>
      <c r="AE258" s="210"/>
      <c r="AF258" s="210"/>
      <c r="AG258" s="210" t="s">
        <v>158</v>
      </c>
      <c r="AH258" s="210">
        <v>2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4">
      <c r="A259" s="217"/>
      <c r="B259" s="218"/>
      <c r="C259" s="265" t="s">
        <v>650</v>
      </c>
      <c r="D259" s="225"/>
      <c r="E259" s="226">
        <v>0.42111999999999999</v>
      </c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158</v>
      </c>
      <c r="AH259" s="210">
        <v>2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4">
      <c r="A260" s="217"/>
      <c r="B260" s="218"/>
      <c r="C260" s="265" t="s">
        <v>651</v>
      </c>
      <c r="D260" s="225"/>
      <c r="E260" s="226">
        <v>0.53759999999999997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158</v>
      </c>
      <c r="AH260" s="210">
        <v>2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4">
      <c r="A261" s="217"/>
      <c r="B261" s="218"/>
      <c r="C261" s="265" t="s">
        <v>652</v>
      </c>
      <c r="D261" s="225"/>
      <c r="E261" s="226">
        <v>1.3431999999999999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158</v>
      </c>
      <c r="AH261" s="210">
        <v>2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4">
      <c r="A262" s="217"/>
      <c r="B262" s="218"/>
      <c r="C262" s="265" t="s">
        <v>653</v>
      </c>
      <c r="D262" s="225"/>
      <c r="E262" s="226">
        <v>2.6240000000000001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158</v>
      </c>
      <c r="AH262" s="210">
        <v>2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4">
      <c r="A263" s="217"/>
      <c r="B263" s="218"/>
      <c r="C263" s="265" t="s">
        <v>654</v>
      </c>
      <c r="D263" s="225"/>
      <c r="E263" s="226">
        <v>0.53503999999999996</v>
      </c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0"/>
      <c r="AA263" s="210"/>
      <c r="AB263" s="210"/>
      <c r="AC263" s="210"/>
      <c r="AD263" s="210"/>
      <c r="AE263" s="210"/>
      <c r="AF263" s="210"/>
      <c r="AG263" s="210" t="s">
        <v>158</v>
      </c>
      <c r="AH263" s="210">
        <v>2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4">
      <c r="A264" s="217"/>
      <c r="B264" s="218"/>
      <c r="C264" s="265" t="s">
        <v>655</v>
      </c>
      <c r="D264" s="225"/>
      <c r="E264" s="226">
        <v>0.56320000000000003</v>
      </c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158</v>
      </c>
      <c r="AH264" s="210">
        <v>2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4">
      <c r="A265" s="217"/>
      <c r="B265" s="218"/>
      <c r="C265" s="265" t="s">
        <v>656</v>
      </c>
      <c r="D265" s="225"/>
      <c r="E265" s="226">
        <v>3.0720000000000001E-2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158</v>
      </c>
      <c r="AH265" s="210">
        <v>2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4">
      <c r="A266" s="217"/>
      <c r="B266" s="218"/>
      <c r="C266" s="265" t="s">
        <v>657</v>
      </c>
      <c r="D266" s="225"/>
      <c r="E266" s="226">
        <v>0.21504000000000001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158</v>
      </c>
      <c r="AH266" s="210">
        <v>2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4">
      <c r="A267" s="217"/>
      <c r="B267" s="218"/>
      <c r="C267" s="265" t="s">
        <v>658</v>
      </c>
      <c r="D267" s="225"/>
      <c r="E267" s="226">
        <v>0.34560000000000002</v>
      </c>
      <c r="F267" s="221"/>
      <c r="G267" s="221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158</v>
      </c>
      <c r="AH267" s="210">
        <v>2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4">
      <c r="A268" s="217"/>
      <c r="B268" s="218"/>
      <c r="C268" s="264" t="s">
        <v>232</v>
      </c>
      <c r="D268" s="225"/>
      <c r="E268" s="226"/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0"/>
      <c r="AA268" s="210"/>
      <c r="AB268" s="210"/>
      <c r="AC268" s="210"/>
      <c r="AD268" s="210"/>
      <c r="AE268" s="210"/>
      <c r="AF268" s="210"/>
      <c r="AG268" s="210" t="s">
        <v>158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4">
      <c r="A269" s="217"/>
      <c r="B269" s="218"/>
      <c r="C269" s="260" t="s">
        <v>659</v>
      </c>
      <c r="D269" s="223"/>
      <c r="E269" s="224"/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158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4">
      <c r="A270" s="217"/>
      <c r="B270" s="218"/>
      <c r="C270" s="272" t="s">
        <v>216</v>
      </c>
      <c r="D270" s="227"/>
      <c r="E270" s="228"/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0"/>
      <c r="AA270" s="210"/>
      <c r="AB270" s="210"/>
      <c r="AC270" s="210"/>
      <c r="AD270" s="210"/>
      <c r="AE270" s="210"/>
      <c r="AF270" s="210"/>
      <c r="AG270" s="210" t="s">
        <v>158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4">
      <c r="A271" s="217"/>
      <c r="B271" s="218"/>
      <c r="C271" s="266" t="s">
        <v>231</v>
      </c>
      <c r="D271" s="227"/>
      <c r="E271" s="228"/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158</v>
      </c>
      <c r="AH271" s="210">
        <v>3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4">
      <c r="A272" s="217"/>
      <c r="B272" s="218"/>
      <c r="C272" s="264" t="s">
        <v>232</v>
      </c>
      <c r="D272" s="225"/>
      <c r="E272" s="226"/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158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4">
      <c r="A273" s="217"/>
      <c r="B273" s="218"/>
      <c r="C273" s="260" t="s">
        <v>660</v>
      </c>
      <c r="D273" s="223"/>
      <c r="E273" s="224">
        <v>19.13419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0"/>
      <c r="AA273" s="210"/>
      <c r="AB273" s="210"/>
      <c r="AC273" s="210"/>
      <c r="AD273" s="210"/>
      <c r="AE273" s="210"/>
      <c r="AF273" s="210"/>
      <c r="AG273" s="210" t="s">
        <v>158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4">
      <c r="A274" s="217">
        <v>55</v>
      </c>
      <c r="B274" s="218" t="s">
        <v>237</v>
      </c>
      <c r="C274" s="262" t="s">
        <v>238</v>
      </c>
      <c r="D274" s="219" t="s">
        <v>0</v>
      </c>
      <c r="E274" s="247"/>
      <c r="F274" s="222"/>
      <c r="G274" s="221">
        <f>ROUND(E274*F274,2)</f>
        <v>0</v>
      </c>
      <c r="H274" s="222"/>
      <c r="I274" s="221">
        <f>ROUND(E274*H274,2)</f>
        <v>0</v>
      </c>
      <c r="J274" s="222"/>
      <c r="K274" s="221">
        <f>ROUND(E274*J274,2)</f>
        <v>0</v>
      </c>
      <c r="L274" s="221">
        <v>15</v>
      </c>
      <c r="M274" s="221">
        <f>G274*(1+L274/100)</f>
        <v>0</v>
      </c>
      <c r="N274" s="220">
        <v>0</v>
      </c>
      <c r="O274" s="220">
        <f>ROUND(E274*N274,2)</f>
        <v>0</v>
      </c>
      <c r="P274" s="220">
        <v>0</v>
      </c>
      <c r="Q274" s="220">
        <f>ROUND(E274*P274,2)</f>
        <v>0</v>
      </c>
      <c r="R274" s="221" t="s">
        <v>201</v>
      </c>
      <c r="S274" s="221" t="s">
        <v>151</v>
      </c>
      <c r="T274" s="221" t="s">
        <v>151</v>
      </c>
      <c r="U274" s="221">
        <v>0</v>
      </c>
      <c r="V274" s="221">
        <f>ROUND(E274*U274,2)</f>
        <v>0</v>
      </c>
      <c r="W274" s="221"/>
      <c r="X274" s="221" t="s">
        <v>177</v>
      </c>
      <c r="Y274" s="221" t="s">
        <v>153</v>
      </c>
      <c r="Z274" s="210"/>
      <c r="AA274" s="210"/>
      <c r="AB274" s="210"/>
      <c r="AC274" s="210"/>
      <c r="AD274" s="210"/>
      <c r="AE274" s="210"/>
      <c r="AF274" s="210"/>
      <c r="AG274" s="210" t="s">
        <v>178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4">
      <c r="A275" s="217"/>
      <c r="B275" s="218"/>
      <c r="C275" s="263" t="s">
        <v>239</v>
      </c>
      <c r="D275" s="248"/>
      <c r="E275" s="248"/>
      <c r="F275" s="248"/>
      <c r="G275" s="248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156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x14ac:dyDescent="0.4">
      <c r="A276" s="230" t="s">
        <v>145</v>
      </c>
      <c r="B276" s="231" t="s">
        <v>96</v>
      </c>
      <c r="C276" s="257" t="s">
        <v>97</v>
      </c>
      <c r="D276" s="232"/>
      <c r="E276" s="233"/>
      <c r="F276" s="234"/>
      <c r="G276" s="234">
        <f>SUMIF(AG277:AG283,"&lt;&gt;NOR",G277:G283)</f>
        <v>0</v>
      </c>
      <c r="H276" s="234"/>
      <c r="I276" s="234">
        <f>SUM(I277:I283)</f>
        <v>0</v>
      </c>
      <c r="J276" s="234"/>
      <c r="K276" s="234">
        <f>SUM(K277:K283)</f>
        <v>0</v>
      </c>
      <c r="L276" s="234"/>
      <c r="M276" s="234">
        <f>SUM(M277:M283)</f>
        <v>0</v>
      </c>
      <c r="N276" s="233"/>
      <c r="O276" s="233">
        <f>SUM(O277:O283)</f>
        <v>0</v>
      </c>
      <c r="P276" s="233"/>
      <c r="Q276" s="233">
        <f>SUM(Q277:Q283)</f>
        <v>0</v>
      </c>
      <c r="R276" s="234"/>
      <c r="S276" s="234"/>
      <c r="T276" s="235"/>
      <c r="U276" s="229"/>
      <c r="V276" s="229">
        <f>SUM(V277:V283)</f>
        <v>9.86</v>
      </c>
      <c r="W276" s="229"/>
      <c r="X276" s="229"/>
      <c r="Y276" s="229"/>
      <c r="AG276" t="s">
        <v>146</v>
      </c>
    </row>
    <row r="277" spans="1:60" ht="20.399999999999999" outlineLevel="1" x14ac:dyDescent="0.4">
      <c r="A277" s="237">
        <v>56</v>
      </c>
      <c r="B277" s="238" t="s">
        <v>661</v>
      </c>
      <c r="C277" s="258" t="s">
        <v>662</v>
      </c>
      <c r="D277" s="239" t="s">
        <v>249</v>
      </c>
      <c r="E277" s="240">
        <v>27</v>
      </c>
      <c r="F277" s="241"/>
      <c r="G277" s="242">
        <f>ROUND(E277*F277,2)</f>
        <v>0</v>
      </c>
      <c r="H277" s="241"/>
      <c r="I277" s="242">
        <f>ROUND(E277*H277,2)</f>
        <v>0</v>
      </c>
      <c r="J277" s="241"/>
      <c r="K277" s="242">
        <f>ROUND(E277*J277,2)</f>
        <v>0</v>
      </c>
      <c r="L277" s="242">
        <v>15</v>
      </c>
      <c r="M277" s="242">
        <f>G277*(1+L277/100)</f>
        <v>0</v>
      </c>
      <c r="N277" s="240">
        <v>0</v>
      </c>
      <c r="O277" s="240">
        <f>ROUND(E277*N277,2)</f>
        <v>0</v>
      </c>
      <c r="P277" s="240">
        <v>0</v>
      </c>
      <c r="Q277" s="240">
        <f>ROUND(E277*P277,2)</f>
        <v>0</v>
      </c>
      <c r="R277" s="242" t="s">
        <v>663</v>
      </c>
      <c r="S277" s="242" t="s">
        <v>151</v>
      </c>
      <c r="T277" s="243" t="s">
        <v>151</v>
      </c>
      <c r="U277" s="221">
        <v>0.36499999999999999</v>
      </c>
      <c r="V277" s="221">
        <f>ROUND(E277*U277,2)</f>
        <v>9.86</v>
      </c>
      <c r="W277" s="221"/>
      <c r="X277" s="221" t="s">
        <v>152</v>
      </c>
      <c r="Y277" s="221" t="s">
        <v>153</v>
      </c>
      <c r="Z277" s="210"/>
      <c r="AA277" s="210"/>
      <c r="AB277" s="210"/>
      <c r="AC277" s="210"/>
      <c r="AD277" s="210"/>
      <c r="AE277" s="210"/>
      <c r="AF277" s="210"/>
      <c r="AG277" s="210" t="s">
        <v>154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4">
      <c r="A278" s="217"/>
      <c r="B278" s="218"/>
      <c r="C278" s="259" t="s">
        <v>664</v>
      </c>
      <c r="D278" s="244"/>
      <c r="E278" s="244"/>
      <c r="F278" s="244"/>
      <c r="G278" s="244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156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4">
      <c r="A279" s="217"/>
      <c r="B279" s="218"/>
      <c r="C279" s="260" t="s">
        <v>665</v>
      </c>
      <c r="D279" s="223"/>
      <c r="E279" s="224">
        <v>27</v>
      </c>
      <c r="F279" s="221"/>
      <c r="G279" s="221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0"/>
      <c r="AA279" s="210"/>
      <c r="AB279" s="210"/>
      <c r="AC279" s="210"/>
      <c r="AD279" s="210"/>
      <c r="AE279" s="210"/>
      <c r="AF279" s="210"/>
      <c r="AG279" s="210" t="s">
        <v>158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4">
      <c r="A280" s="237">
        <v>57</v>
      </c>
      <c r="B280" s="238" t="s">
        <v>666</v>
      </c>
      <c r="C280" s="258" t="s">
        <v>667</v>
      </c>
      <c r="D280" s="239" t="s">
        <v>249</v>
      </c>
      <c r="E280" s="240">
        <v>27</v>
      </c>
      <c r="F280" s="241"/>
      <c r="G280" s="242">
        <f>ROUND(E280*F280,2)</f>
        <v>0</v>
      </c>
      <c r="H280" s="241"/>
      <c r="I280" s="242">
        <f>ROUND(E280*H280,2)</f>
        <v>0</v>
      </c>
      <c r="J280" s="241"/>
      <c r="K280" s="242">
        <f>ROUND(E280*J280,2)</f>
        <v>0</v>
      </c>
      <c r="L280" s="242">
        <v>15</v>
      </c>
      <c r="M280" s="242">
        <f>G280*(1+L280/100)</f>
        <v>0</v>
      </c>
      <c r="N280" s="240">
        <v>0</v>
      </c>
      <c r="O280" s="240">
        <f>ROUND(E280*N280,2)</f>
        <v>0</v>
      </c>
      <c r="P280" s="240">
        <v>0</v>
      </c>
      <c r="Q280" s="240">
        <f>ROUND(E280*P280,2)</f>
        <v>0</v>
      </c>
      <c r="R280" s="242"/>
      <c r="S280" s="242" t="s">
        <v>193</v>
      </c>
      <c r="T280" s="243" t="s">
        <v>194</v>
      </c>
      <c r="U280" s="221">
        <v>0</v>
      </c>
      <c r="V280" s="221">
        <f>ROUND(E280*U280,2)</f>
        <v>0</v>
      </c>
      <c r="W280" s="221"/>
      <c r="X280" s="221" t="s">
        <v>555</v>
      </c>
      <c r="Y280" s="221" t="s">
        <v>153</v>
      </c>
      <c r="Z280" s="210"/>
      <c r="AA280" s="210"/>
      <c r="AB280" s="210"/>
      <c r="AC280" s="210"/>
      <c r="AD280" s="210"/>
      <c r="AE280" s="210"/>
      <c r="AF280" s="210"/>
      <c r="AG280" s="210" t="s">
        <v>556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4">
      <c r="A281" s="217"/>
      <c r="B281" s="218"/>
      <c r="C281" s="260" t="s">
        <v>665</v>
      </c>
      <c r="D281" s="223"/>
      <c r="E281" s="224">
        <v>27</v>
      </c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158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4">
      <c r="A282" s="217">
        <v>58</v>
      </c>
      <c r="B282" s="218" t="s">
        <v>668</v>
      </c>
      <c r="C282" s="262" t="s">
        <v>669</v>
      </c>
      <c r="D282" s="219" t="s">
        <v>0</v>
      </c>
      <c r="E282" s="247"/>
      <c r="F282" s="222"/>
      <c r="G282" s="221">
        <f>ROUND(E282*F282,2)</f>
        <v>0</v>
      </c>
      <c r="H282" s="222"/>
      <c r="I282" s="221">
        <f>ROUND(E282*H282,2)</f>
        <v>0</v>
      </c>
      <c r="J282" s="222"/>
      <c r="K282" s="221">
        <f>ROUND(E282*J282,2)</f>
        <v>0</v>
      </c>
      <c r="L282" s="221">
        <v>15</v>
      </c>
      <c r="M282" s="221">
        <f>G282*(1+L282/100)</f>
        <v>0</v>
      </c>
      <c r="N282" s="220">
        <v>0</v>
      </c>
      <c r="O282" s="220">
        <f>ROUND(E282*N282,2)</f>
        <v>0</v>
      </c>
      <c r="P282" s="220">
        <v>0</v>
      </c>
      <c r="Q282" s="220">
        <f>ROUND(E282*P282,2)</f>
        <v>0</v>
      </c>
      <c r="R282" s="221" t="s">
        <v>663</v>
      </c>
      <c r="S282" s="221" t="s">
        <v>151</v>
      </c>
      <c r="T282" s="221" t="s">
        <v>151</v>
      </c>
      <c r="U282" s="221">
        <v>0</v>
      </c>
      <c r="V282" s="221">
        <f>ROUND(E282*U282,2)</f>
        <v>0</v>
      </c>
      <c r="W282" s="221"/>
      <c r="X282" s="221" t="s">
        <v>177</v>
      </c>
      <c r="Y282" s="221" t="s">
        <v>153</v>
      </c>
      <c r="Z282" s="210"/>
      <c r="AA282" s="210"/>
      <c r="AB282" s="210"/>
      <c r="AC282" s="210"/>
      <c r="AD282" s="210"/>
      <c r="AE282" s="210"/>
      <c r="AF282" s="210"/>
      <c r="AG282" s="210" t="s">
        <v>178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4">
      <c r="A283" s="217"/>
      <c r="B283" s="218"/>
      <c r="C283" s="263" t="s">
        <v>239</v>
      </c>
      <c r="D283" s="248"/>
      <c r="E283" s="248"/>
      <c r="F283" s="248"/>
      <c r="G283" s="248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156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x14ac:dyDescent="0.4">
      <c r="A284" s="230" t="s">
        <v>145</v>
      </c>
      <c r="B284" s="231" t="s">
        <v>98</v>
      </c>
      <c r="C284" s="257" t="s">
        <v>99</v>
      </c>
      <c r="D284" s="232"/>
      <c r="E284" s="233"/>
      <c r="F284" s="234"/>
      <c r="G284" s="234">
        <f>SUMIF(AG285:AG320,"&lt;&gt;NOR",G285:G320)</f>
        <v>0</v>
      </c>
      <c r="H284" s="234"/>
      <c r="I284" s="234">
        <f>SUM(I285:I320)</f>
        <v>0</v>
      </c>
      <c r="J284" s="234"/>
      <c r="K284" s="234">
        <f>SUM(K285:K320)</f>
        <v>0</v>
      </c>
      <c r="L284" s="234"/>
      <c r="M284" s="234">
        <f>SUM(M285:M320)</f>
        <v>0</v>
      </c>
      <c r="N284" s="233"/>
      <c r="O284" s="233">
        <f>SUM(O285:O320)</f>
        <v>4.8099999999999996</v>
      </c>
      <c r="P284" s="233"/>
      <c r="Q284" s="233">
        <f>SUM(Q285:Q320)</f>
        <v>4.12</v>
      </c>
      <c r="R284" s="234"/>
      <c r="S284" s="234"/>
      <c r="T284" s="235"/>
      <c r="U284" s="229"/>
      <c r="V284" s="229">
        <f>SUM(V285:V320)</f>
        <v>845.95</v>
      </c>
      <c r="W284" s="229"/>
      <c r="X284" s="229"/>
      <c r="Y284" s="229"/>
      <c r="AG284" t="s">
        <v>146</v>
      </c>
    </row>
    <row r="285" spans="1:60" ht="30.6" outlineLevel="1" x14ac:dyDescent="0.4">
      <c r="A285" s="237">
        <v>59</v>
      </c>
      <c r="B285" s="238" t="s">
        <v>670</v>
      </c>
      <c r="C285" s="258" t="s">
        <v>671</v>
      </c>
      <c r="D285" s="239" t="s">
        <v>161</v>
      </c>
      <c r="E285" s="240">
        <v>573</v>
      </c>
      <c r="F285" s="241"/>
      <c r="G285" s="242">
        <f>ROUND(E285*F285,2)</f>
        <v>0</v>
      </c>
      <c r="H285" s="241"/>
      <c r="I285" s="242">
        <f>ROUND(E285*H285,2)</f>
        <v>0</v>
      </c>
      <c r="J285" s="241"/>
      <c r="K285" s="242">
        <f>ROUND(E285*J285,2)</f>
        <v>0</v>
      </c>
      <c r="L285" s="242">
        <v>15</v>
      </c>
      <c r="M285" s="242">
        <f>G285*(1+L285/100)</f>
        <v>0</v>
      </c>
      <c r="N285" s="240">
        <v>6.5900000000000004E-3</v>
      </c>
      <c r="O285" s="240">
        <f>ROUND(E285*N285,2)</f>
        <v>3.78</v>
      </c>
      <c r="P285" s="240">
        <v>0</v>
      </c>
      <c r="Q285" s="240">
        <f>ROUND(E285*P285,2)</f>
        <v>0</v>
      </c>
      <c r="R285" s="242" t="s">
        <v>242</v>
      </c>
      <c r="S285" s="242" t="s">
        <v>151</v>
      </c>
      <c r="T285" s="243" t="s">
        <v>151</v>
      </c>
      <c r="U285" s="221">
        <v>0.94399999999999995</v>
      </c>
      <c r="V285" s="221">
        <f>ROUND(E285*U285,2)</f>
        <v>540.91</v>
      </c>
      <c r="W285" s="221"/>
      <c r="X285" s="221" t="s">
        <v>152</v>
      </c>
      <c r="Y285" s="221" t="s">
        <v>153</v>
      </c>
      <c r="Z285" s="210"/>
      <c r="AA285" s="210"/>
      <c r="AB285" s="210"/>
      <c r="AC285" s="210"/>
      <c r="AD285" s="210"/>
      <c r="AE285" s="210"/>
      <c r="AF285" s="210"/>
      <c r="AG285" s="210" t="s">
        <v>154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4">
      <c r="A286" s="217"/>
      <c r="B286" s="218"/>
      <c r="C286" s="259" t="s">
        <v>243</v>
      </c>
      <c r="D286" s="244"/>
      <c r="E286" s="244"/>
      <c r="F286" s="244"/>
      <c r="G286" s="244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156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4">
      <c r="A287" s="217"/>
      <c r="B287" s="218"/>
      <c r="C287" s="267" t="s">
        <v>244</v>
      </c>
      <c r="D287" s="249"/>
      <c r="E287" s="249"/>
      <c r="F287" s="249"/>
      <c r="G287" s="249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0"/>
      <c r="AA287" s="210"/>
      <c r="AB287" s="210"/>
      <c r="AC287" s="210"/>
      <c r="AD287" s="210"/>
      <c r="AE287" s="210"/>
      <c r="AF287" s="210"/>
      <c r="AG287" s="210" t="s">
        <v>187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4">
      <c r="A288" s="217"/>
      <c r="B288" s="218"/>
      <c r="C288" s="260" t="s">
        <v>672</v>
      </c>
      <c r="D288" s="223"/>
      <c r="E288" s="224">
        <v>573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158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0.399999999999999" outlineLevel="1" x14ac:dyDescent="0.4">
      <c r="A289" s="237">
        <v>60</v>
      </c>
      <c r="B289" s="238" t="s">
        <v>673</v>
      </c>
      <c r="C289" s="258" t="s">
        <v>674</v>
      </c>
      <c r="D289" s="239" t="s">
        <v>149</v>
      </c>
      <c r="E289" s="240">
        <v>87.014930000000007</v>
      </c>
      <c r="F289" s="241"/>
      <c r="G289" s="242">
        <f>ROUND(E289*F289,2)</f>
        <v>0</v>
      </c>
      <c r="H289" s="241"/>
      <c r="I289" s="242">
        <f>ROUND(E289*H289,2)</f>
        <v>0</v>
      </c>
      <c r="J289" s="241"/>
      <c r="K289" s="242">
        <f>ROUND(E289*J289,2)</f>
        <v>0</v>
      </c>
      <c r="L289" s="242">
        <v>15</v>
      </c>
      <c r="M289" s="242">
        <f>G289*(1+L289/100)</f>
        <v>0</v>
      </c>
      <c r="N289" s="240">
        <v>1.1999999999999999E-3</v>
      </c>
      <c r="O289" s="240">
        <f>ROUND(E289*N289,2)</f>
        <v>0.1</v>
      </c>
      <c r="P289" s="240">
        <v>0</v>
      </c>
      <c r="Q289" s="240">
        <f>ROUND(E289*P289,2)</f>
        <v>0</v>
      </c>
      <c r="R289" s="242" t="s">
        <v>242</v>
      </c>
      <c r="S289" s="242" t="s">
        <v>151</v>
      </c>
      <c r="T289" s="243" t="s">
        <v>151</v>
      </c>
      <c r="U289" s="221">
        <v>0.308</v>
      </c>
      <c r="V289" s="221">
        <f>ROUND(E289*U289,2)</f>
        <v>26.8</v>
      </c>
      <c r="W289" s="221"/>
      <c r="X289" s="221" t="s">
        <v>152</v>
      </c>
      <c r="Y289" s="221" t="s">
        <v>153</v>
      </c>
      <c r="Z289" s="210"/>
      <c r="AA289" s="210"/>
      <c r="AB289" s="210"/>
      <c r="AC289" s="210"/>
      <c r="AD289" s="210"/>
      <c r="AE289" s="210"/>
      <c r="AF289" s="210"/>
      <c r="AG289" s="210" t="s">
        <v>154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4">
      <c r="A290" s="217"/>
      <c r="B290" s="218"/>
      <c r="C290" s="259" t="s">
        <v>675</v>
      </c>
      <c r="D290" s="244"/>
      <c r="E290" s="244"/>
      <c r="F290" s="244"/>
      <c r="G290" s="244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0"/>
      <c r="AA290" s="210"/>
      <c r="AB290" s="210"/>
      <c r="AC290" s="210"/>
      <c r="AD290" s="210"/>
      <c r="AE290" s="210"/>
      <c r="AF290" s="210"/>
      <c r="AG290" s="210" t="s">
        <v>156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ht="20.399999999999999" outlineLevel="2" x14ac:dyDescent="0.4">
      <c r="A291" s="217"/>
      <c r="B291" s="218"/>
      <c r="C291" s="260" t="s">
        <v>676</v>
      </c>
      <c r="D291" s="223"/>
      <c r="E291" s="224">
        <v>87.014930000000007</v>
      </c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0"/>
      <c r="AA291" s="210"/>
      <c r="AB291" s="210"/>
      <c r="AC291" s="210"/>
      <c r="AD291" s="210"/>
      <c r="AE291" s="210"/>
      <c r="AF291" s="210"/>
      <c r="AG291" s="210" t="s">
        <v>158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20.399999999999999" outlineLevel="1" x14ac:dyDescent="0.4">
      <c r="A292" s="237">
        <v>61</v>
      </c>
      <c r="B292" s="238" t="s">
        <v>677</v>
      </c>
      <c r="C292" s="258" t="s">
        <v>678</v>
      </c>
      <c r="D292" s="239" t="s">
        <v>249</v>
      </c>
      <c r="E292" s="240">
        <v>53</v>
      </c>
      <c r="F292" s="241"/>
      <c r="G292" s="242">
        <f>ROUND(E292*F292,2)</f>
        <v>0</v>
      </c>
      <c r="H292" s="241"/>
      <c r="I292" s="242">
        <f>ROUND(E292*H292,2)</f>
        <v>0</v>
      </c>
      <c r="J292" s="241"/>
      <c r="K292" s="242">
        <f>ROUND(E292*J292,2)</f>
        <v>0</v>
      </c>
      <c r="L292" s="242">
        <v>15</v>
      </c>
      <c r="M292" s="242">
        <f>G292*(1+L292/100)</f>
        <v>0</v>
      </c>
      <c r="N292" s="240">
        <v>2.6099999999999999E-3</v>
      </c>
      <c r="O292" s="240">
        <f>ROUND(E292*N292,2)</f>
        <v>0.14000000000000001</v>
      </c>
      <c r="P292" s="240">
        <v>0</v>
      </c>
      <c r="Q292" s="240">
        <f>ROUND(E292*P292,2)</f>
        <v>0</v>
      </c>
      <c r="R292" s="242" t="s">
        <v>242</v>
      </c>
      <c r="S292" s="242" t="s">
        <v>151</v>
      </c>
      <c r="T292" s="243" t="s">
        <v>151</v>
      </c>
      <c r="U292" s="221">
        <v>0.47899999999999998</v>
      </c>
      <c r="V292" s="221">
        <f>ROUND(E292*U292,2)</f>
        <v>25.39</v>
      </c>
      <c r="W292" s="221"/>
      <c r="X292" s="221" t="s">
        <v>152</v>
      </c>
      <c r="Y292" s="221" t="s">
        <v>153</v>
      </c>
      <c r="Z292" s="210"/>
      <c r="AA292" s="210"/>
      <c r="AB292" s="210"/>
      <c r="AC292" s="210"/>
      <c r="AD292" s="210"/>
      <c r="AE292" s="210"/>
      <c r="AF292" s="210"/>
      <c r="AG292" s="210" t="s">
        <v>154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4">
      <c r="A293" s="217"/>
      <c r="B293" s="218"/>
      <c r="C293" s="261" t="s">
        <v>250</v>
      </c>
      <c r="D293" s="246"/>
      <c r="E293" s="246"/>
      <c r="F293" s="246"/>
      <c r="G293" s="246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187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ht="20.399999999999999" outlineLevel="2" x14ac:dyDescent="0.4">
      <c r="A294" s="217"/>
      <c r="B294" s="218"/>
      <c r="C294" s="260" t="s">
        <v>679</v>
      </c>
      <c r="D294" s="223"/>
      <c r="E294" s="224">
        <v>53</v>
      </c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158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0.399999999999999" outlineLevel="1" x14ac:dyDescent="0.4">
      <c r="A295" s="237">
        <v>62</v>
      </c>
      <c r="B295" s="238" t="s">
        <v>680</v>
      </c>
      <c r="C295" s="258" t="s">
        <v>681</v>
      </c>
      <c r="D295" s="239" t="s">
        <v>249</v>
      </c>
      <c r="E295" s="240">
        <v>53</v>
      </c>
      <c r="F295" s="241"/>
      <c r="G295" s="242">
        <f>ROUND(E295*F295,2)</f>
        <v>0</v>
      </c>
      <c r="H295" s="241"/>
      <c r="I295" s="242">
        <f>ROUND(E295*H295,2)</f>
        <v>0</v>
      </c>
      <c r="J295" s="241"/>
      <c r="K295" s="242">
        <f>ROUND(E295*J295,2)</f>
        <v>0</v>
      </c>
      <c r="L295" s="242">
        <v>15</v>
      </c>
      <c r="M295" s="242">
        <f>G295*(1+L295/100)</f>
        <v>0</v>
      </c>
      <c r="N295" s="240">
        <v>4.5100000000000001E-3</v>
      </c>
      <c r="O295" s="240">
        <f>ROUND(E295*N295,2)</f>
        <v>0.24</v>
      </c>
      <c r="P295" s="240">
        <v>0</v>
      </c>
      <c r="Q295" s="240">
        <f>ROUND(E295*P295,2)</f>
        <v>0</v>
      </c>
      <c r="R295" s="242" t="s">
        <v>242</v>
      </c>
      <c r="S295" s="242" t="s">
        <v>151</v>
      </c>
      <c r="T295" s="243" t="s">
        <v>151</v>
      </c>
      <c r="U295" s="221">
        <v>1.1200000000000001</v>
      </c>
      <c r="V295" s="221">
        <f>ROUND(E295*U295,2)</f>
        <v>59.36</v>
      </c>
      <c r="W295" s="221"/>
      <c r="X295" s="221" t="s">
        <v>152</v>
      </c>
      <c r="Y295" s="221" t="s">
        <v>153</v>
      </c>
      <c r="Z295" s="210"/>
      <c r="AA295" s="210"/>
      <c r="AB295" s="210"/>
      <c r="AC295" s="210"/>
      <c r="AD295" s="210"/>
      <c r="AE295" s="210"/>
      <c r="AF295" s="210"/>
      <c r="AG295" s="210" t="s">
        <v>154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4">
      <c r="A296" s="217"/>
      <c r="B296" s="218"/>
      <c r="C296" s="259" t="s">
        <v>257</v>
      </c>
      <c r="D296" s="244"/>
      <c r="E296" s="244"/>
      <c r="F296" s="244"/>
      <c r="G296" s="244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  <c r="Z296" s="210"/>
      <c r="AA296" s="210"/>
      <c r="AB296" s="210"/>
      <c r="AC296" s="210"/>
      <c r="AD296" s="210"/>
      <c r="AE296" s="210"/>
      <c r="AF296" s="210"/>
      <c r="AG296" s="210" t="s">
        <v>156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4">
      <c r="A297" s="217"/>
      <c r="B297" s="218"/>
      <c r="C297" s="260" t="s">
        <v>682</v>
      </c>
      <c r="D297" s="223"/>
      <c r="E297" s="224">
        <v>53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0"/>
      <c r="AA297" s="210"/>
      <c r="AB297" s="210"/>
      <c r="AC297" s="210"/>
      <c r="AD297" s="210"/>
      <c r="AE297" s="210"/>
      <c r="AF297" s="210"/>
      <c r="AG297" s="210" t="s">
        <v>158</v>
      </c>
      <c r="AH297" s="210">
        <v>5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.399999999999999" outlineLevel="1" x14ac:dyDescent="0.4">
      <c r="A298" s="237">
        <v>63</v>
      </c>
      <c r="B298" s="238" t="s">
        <v>683</v>
      </c>
      <c r="C298" s="258" t="s">
        <v>684</v>
      </c>
      <c r="D298" s="239" t="s">
        <v>249</v>
      </c>
      <c r="E298" s="240">
        <v>48</v>
      </c>
      <c r="F298" s="241"/>
      <c r="G298" s="242">
        <f>ROUND(E298*F298,2)</f>
        <v>0</v>
      </c>
      <c r="H298" s="241"/>
      <c r="I298" s="242">
        <f>ROUND(E298*H298,2)</f>
        <v>0</v>
      </c>
      <c r="J298" s="241"/>
      <c r="K298" s="242">
        <f>ROUND(E298*J298,2)</f>
        <v>0</v>
      </c>
      <c r="L298" s="242">
        <v>15</v>
      </c>
      <c r="M298" s="242">
        <f>G298*(1+L298/100)</f>
        <v>0</v>
      </c>
      <c r="N298" s="240">
        <v>3.81E-3</v>
      </c>
      <c r="O298" s="240">
        <f>ROUND(E298*N298,2)</f>
        <v>0.18</v>
      </c>
      <c r="P298" s="240">
        <v>0</v>
      </c>
      <c r="Q298" s="240">
        <f>ROUND(E298*P298,2)</f>
        <v>0</v>
      </c>
      <c r="R298" s="242" t="s">
        <v>242</v>
      </c>
      <c r="S298" s="242" t="s">
        <v>151</v>
      </c>
      <c r="T298" s="243" t="s">
        <v>151</v>
      </c>
      <c r="U298" s="221">
        <v>0.83299999999999996</v>
      </c>
      <c r="V298" s="221">
        <f>ROUND(E298*U298,2)</f>
        <v>39.979999999999997</v>
      </c>
      <c r="W298" s="221"/>
      <c r="X298" s="221" t="s">
        <v>152</v>
      </c>
      <c r="Y298" s="221" t="s">
        <v>153</v>
      </c>
      <c r="Z298" s="210"/>
      <c r="AA298" s="210"/>
      <c r="AB298" s="210"/>
      <c r="AC298" s="210"/>
      <c r="AD298" s="210"/>
      <c r="AE298" s="210"/>
      <c r="AF298" s="210"/>
      <c r="AG298" s="210" t="s">
        <v>154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4">
      <c r="A299" s="217"/>
      <c r="B299" s="218"/>
      <c r="C299" s="259" t="s">
        <v>257</v>
      </c>
      <c r="D299" s="244"/>
      <c r="E299" s="244"/>
      <c r="F299" s="244"/>
      <c r="G299" s="244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  <c r="Z299" s="210"/>
      <c r="AA299" s="210"/>
      <c r="AB299" s="210"/>
      <c r="AC299" s="210"/>
      <c r="AD299" s="210"/>
      <c r="AE299" s="210"/>
      <c r="AF299" s="210"/>
      <c r="AG299" s="210" t="s">
        <v>156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4">
      <c r="A300" s="217"/>
      <c r="B300" s="218"/>
      <c r="C300" s="260" t="s">
        <v>685</v>
      </c>
      <c r="D300" s="223"/>
      <c r="E300" s="224">
        <v>48</v>
      </c>
      <c r="F300" s="221"/>
      <c r="G300" s="221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21"/>
      <c r="Z300" s="210"/>
      <c r="AA300" s="210"/>
      <c r="AB300" s="210"/>
      <c r="AC300" s="210"/>
      <c r="AD300" s="210"/>
      <c r="AE300" s="210"/>
      <c r="AF300" s="210"/>
      <c r="AG300" s="210" t="s">
        <v>158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0.399999999999999" outlineLevel="1" x14ac:dyDescent="0.4">
      <c r="A301" s="237">
        <v>64</v>
      </c>
      <c r="B301" s="238" t="s">
        <v>686</v>
      </c>
      <c r="C301" s="258" t="s">
        <v>687</v>
      </c>
      <c r="D301" s="239" t="s">
        <v>249</v>
      </c>
      <c r="E301" s="240">
        <v>53</v>
      </c>
      <c r="F301" s="241"/>
      <c r="G301" s="242">
        <f>ROUND(E301*F301,2)</f>
        <v>0</v>
      </c>
      <c r="H301" s="241"/>
      <c r="I301" s="242">
        <f>ROUND(E301*H301,2)</f>
        <v>0</v>
      </c>
      <c r="J301" s="241"/>
      <c r="K301" s="242">
        <f>ROUND(E301*J301,2)</f>
        <v>0</v>
      </c>
      <c r="L301" s="242">
        <v>15</v>
      </c>
      <c r="M301" s="242">
        <f>G301*(1+L301/100)</f>
        <v>0</v>
      </c>
      <c r="N301" s="240">
        <v>5.9500000000000004E-3</v>
      </c>
      <c r="O301" s="240">
        <f>ROUND(E301*N301,2)</f>
        <v>0.32</v>
      </c>
      <c r="P301" s="240">
        <v>0</v>
      </c>
      <c r="Q301" s="240">
        <f>ROUND(E301*P301,2)</f>
        <v>0</v>
      </c>
      <c r="R301" s="242" t="s">
        <v>242</v>
      </c>
      <c r="S301" s="242" t="s">
        <v>151</v>
      </c>
      <c r="T301" s="243" t="s">
        <v>151</v>
      </c>
      <c r="U301" s="221">
        <v>1.5469999999999999</v>
      </c>
      <c r="V301" s="221">
        <f>ROUND(E301*U301,2)</f>
        <v>81.99</v>
      </c>
      <c r="W301" s="221"/>
      <c r="X301" s="221" t="s">
        <v>152</v>
      </c>
      <c r="Y301" s="221" t="s">
        <v>153</v>
      </c>
      <c r="Z301" s="210"/>
      <c r="AA301" s="210"/>
      <c r="AB301" s="210"/>
      <c r="AC301" s="210"/>
      <c r="AD301" s="210"/>
      <c r="AE301" s="210"/>
      <c r="AF301" s="210"/>
      <c r="AG301" s="210" t="s">
        <v>154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4">
      <c r="A302" s="217"/>
      <c r="B302" s="218"/>
      <c r="C302" s="259" t="s">
        <v>257</v>
      </c>
      <c r="D302" s="244"/>
      <c r="E302" s="244"/>
      <c r="F302" s="244"/>
      <c r="G302" s="244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156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4">
      <c r="A303" s="217"/>
      <c r="B303" s="218"/>
      <c r="C303" s="260" t="s">
        <v>688</v>
      </c>
      <c r="D303" s="223"/>
      <c r="E303" s="224">
        <v>53</v>
      </c>
      <c r="F303" s="221"/>
      <c r="G303" s="221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0"/>
      <c r="AA303" s="210"/>
      <c r="AB303" s="210"/>
      <c r="AC303" s="210"/>
      <c r="AD303" s="210"/>
      <c r="AE303" s="210"/>
      <c r="AF303" s="210"/>
      <c r="AG303" s="210" t="s">
        <v>158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0.399999999999999" outlineLevel="1" x14ac:dyDescent="0.4">
      <c r="A304" s="237">
        <v>65</v>
      </c>
      <c r="B304" s="238" t="s">
        <v>689</v>
      </c>
      <c r="C304" s="258" t="s">
        <v>690</v>
      </c>
      <c r="D304" s="239" t="s">
        <v>249</v>
      </c>
      <c r="E304" s="240">
        <v>27</v>
      </c>
      <c r="F304" s="241"/>
      <c r="G304" s="242">
        <f>ROUND(E304*F304,2)</f>
        <v>0</v>
      </c>
      <c r="H304" s="241"/>
      <c r="I304" s="242">
        <f>ROUND(E304*H304,2)</f>
        <v>0</v>
      </c>
      <c r="J304" s="241"/>
      <c r="K304" s="242">
        <f>ROUND(E304*J304,2)</f>
        <v>0</v>
      </c>
      <c r="L304" s="242">
        <v>15</v>
      </c>
      <c r="M304" s="242">
        <f>G304*(1+L304/100)</f>
        <v>0</v>
      </c>
      <c r="N304" s="240">
        <v>2.0300000000000001E-3</v>
      </c>
      <c r="O304" s="240">
        <f>ROUND(E304*N304,2)</f>
        <v>0.05</v>
      </c>
      <c r="P304" s="240">
        <v>0</v>
      </c>
      <c r="Q304" s="240">
        <f>ROUND(E304*P304,2)</f>
        <v>0</v>
      </c>
      <c r="R304" s="242" t="s">
        <v>242</v>
      </c>
      <c r="S304" s="242" t="s">
        <v>151</v>
      </c>
      <c r="T304" s="243" t="s">
        <v>151</v>
      </c>
      <c r="U304" s="221">
        <v>0.36454999999999999</v>
      </c>
      <c r="V304" s="221">
        <f>ROUND(E304*U304,2)</f>
        <v>9.84</v>
      </c>
      <c r="W304" s="221"/>
      <c r="X304" s="221" t="s">
        <v>152</v>
      </c>
      <c r="Y304" s="221" t="s">
        <v>153</v>
      </c>
      <c r="Z304" s="210"/>
      <c r="AA304" s="210"/>
      <c r="AB304" s="210"/>
      <c r="AC304" s="210"/>
      <c r="AD304" s="210"/>
      <c r="AE304" s="210"/>
      <c r="AF304" s="210"/>
      <c r="AG304" s="210" t="s">
        <v>154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4">
      <c r="A305" s="217"/>
      <c r="B305" s="218"/>
      <c r="C305" s="261" t="s">
        <v>271</v>
      </c>
      <c r="D305" s="246"/>
      <c r="E305" s="246"/>
      <c r="F305" s="246"/>
      <c r="G305" s="246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187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.399999999999999" outlineLevel="2" x14ac:dyDescent="0.4">
      <c r="A306" s="217"/>
      <c r="B306" s="218"/>
      <c r="C306" s="260" t="s">
        <v>691</v>
      </c>
      <c r="D306" s="223"/>
      <c r="E306" s="224">
        <v>27</v>
      </c>
      <c r="F306" s="221"/>
      <c r="G306" s="221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0"/>
      <c r="AA306" s="210"/>
      <c r="AB306" s="210"/>
      <c r="AC306" s="210"/>
      <c r="AD306" s="210"/>
      <c r="AE306" s="210"/>
      <c r="AF306" s="210"/>
      <c r="AG306" s="210" t="s">
        <v>158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4">
      <c r="A307" s="237">
        <v>66</v>
      </c>
      <c r="B307" s="238" t="s">
        <v>280</v>
      </c>
      <c r="C307" s="258" t="s">
        <v>281</v>
      </c>
      <c r="D307" s="239" t="s">
        <v>161</v>
      </c>
      <c r="E307" s="240">
        <v>528.69212000000005</v>
      </c>
      <c r="F307" s="241"/>
      <c r="G307" s="242">
        <f>ROUND(E307*F307,2)</f>
        <v>0</v>
      </c>
      <c r="H307" s="241"/>
      <c r="I307" s="242">
        <f>ROUND(E307*H307,2)</f>
        <v>0</v>
      </c>
      <c r="J307" s="241"/>
      <c r="K307" s="242">
        <f>ROUND(E307*J307,2)</f>
        <v>0</v>
      </c>
      <c r="L307" s="242">
        <v>15</v>
      </c>
      <c r="M307" s="242">
        <f>G307*(1+L307/100)</f>
        <v>0</v>
      </c>
      <c r="N307" s="240">
        <v>0</v>
      </c>
      <c r="O307" s="240">
        <f>ROUND(E307*N307,2)</f>
        <v>0</v>
      </c>
      <c r="P307" s="240">
        <v>7.3200000000000001E-3</v>
      </c>
      <c r="Q307" s="240">
        <f>ROUND(E307*P307,2)</f>
        <v>3.87</v>
      </c>
      <c r="R307" s="242" t="s">
        <v>242</v>
      </c>
      <c r="S307" s="242" t="s">
        <v>151</v>
      </c>
      <c r="T307" s="243" t="s">
        <v>151</v>
      </c>
      <c r="U307" s="221">
        <v>0.10580000000000001</v>
      </c>
      <c r="V307" s="221">
        <f>ROUND(E307*U307,2)</f>
        <v>55.94</v>
      </c>
      <c r="W307" s="221"/>
      <c r="X307" s="221" t="s">
        <v>152</v>
      </c>
      <c r="Y307" s="221" t="s">
        <v>153</v>
      </c>
      <c r="Z307" s="210"/>
      <c r="AA307" s="210"/>
      <c r="AB307" s="210"/>
      <c r="AC307" s="210"/>
      <c r="AD307" s="210"/>
      <c r="AE307" s="210"/>
      <c r="AF307" s="210"/>
      <c r="AG307" s="210" t="s">
        <v>154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0.399999999999999" outlineLevel="2" x14ac:dyDescent="0.4">
      <c r="A308" s="217"/>
      <c r="B308" s="218"/>
      <c r="C308" s="260" t="s">
        <v>692</v>
      </c>
      <c r="D308" s="223"/>
      <c r="E308" s="224"/>
      <c r="F308" s="221"/>
      <c r="G308" s="221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  <c r="Z308" s="210"/>
      <c r="AA308" s="210"/>
      <c r="AB308" s="210"/>
      <c r="AC308" s="210"/>
      <c r="AD308" s="210"/>
      <c r="AE308" s="210"/>
      <c r="AF308" s="210"/>
      <c r="AG308" s="210" t="s">
        <v>158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4">
      <c r="A309" s="217"/>
      <c r="B309" s="218"/>
      <c r="C309" s="260" t="s">
        <v>504</v>
      </c>
      <c r="D309" s="223"/>
      <c r="E309" s="224">
        <v>102.25529</v>
      </c>
      <c r="F309" s="221"/>
      <c r="G309" s="22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0"/>
      <c r="AA309" s="210"/>
      <c r="AB309" s="210"/>
      <c r="AC309" s="210"/>
      <c r="AD309" s="210"/>
      <c r="AE309" s="210"/>
      <c r="AF309" s="210"/>
      <c r="AG309" s="210" t="s">
        <v>158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4">
      <c r="A310" s="217"/>
      <c r="B310" s="218"/>
      <c r="C310" s="260" t="s">
        <v>505</v>
      </c>
      <c r="D310" s="223"/>
      <c r="E310" s="224">
        <v>67.301519999999996</v>
      </c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158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4">
      <c r="A311" s="217"/>
      <c r="B311" s="218"/>
      <c r="C311" s="260" t="s">
        <v>506</v>
      </c>
      <c r="D311" s="223"/>
      <c r="E311" s="224">
        <v>64.269000000000005</v>
      </c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158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4">
      <c r="A312" s="217"/>
      <c r="B312" s="218"/>
      <c r="C312" s="260" t="s">
        <v>507</v>
      </c>
      <c r="D312" s="223"/>
      <c r="E312" s="224">
        <v>37.518000000000001</v>
      </c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158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4">
      <c r="A313" s="217"/>
      <c r="B313" s="218"/>
      <c r="C313" s="260" t="s">
        <v>508</v>
      </c>
      <c r="D313" s="223"/>
      <c r="E313" s="224">
        <v>123.21</v>
      </c>
      <c r="F313" s="221"/>
      <c r="G313" s="221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0"/>
      <c r="AA313" s="210"/>
      <c r="AB313" s="210"/>
      <c r="AC313" s="210"/>
      <c r="AD313" s="210"/>
      <c r="AE313" s="210"/>
      <c r="AF313" s="210"/>
      <c r="AG313" s="210" t="s">
        <v>158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4">
      <c r="A314" s="217"/>
      <c r="B314" s="218"/>
      <c r="C314" s="260" t="s">
        <v>509</v>
      </c>
      <c r="D314" s="223"/>
      <c r="E314" s="224">
        <v>85.768159999999995</v>
      </c>
      <c r="F314" s="221"/>
      <c r="G314" s="221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0"/>
      <c r="AA314" s="210"/>
      <c r="AB314" s="210"/>
      <c r="AC314" s="210"/>
      <c r="AD314" s="210"/>
      <c r="AE314" s="210"/>
      <c r="AF314" s="210"/>
      <c r="AG314" s="210" t="s">
        <v>158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4">
      <c r="A315" s="217"/>
      <c r="B315" s="218"/>
      <c r="C315" s="260" t="s">
        <v>510</v>
      </c>
      <c r="D315" s="223"/>
      <c r="E315" s="224">
        <v>56.450159999999997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158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4">
      <c r="A316" s="217"/>
      <c r="B316" s="218"/>
      <c r="C316" s="260" t="s">
        <v>511</v>
      </c>
      <c r="D316" s="223"/>
      <c r="E316" s="224">
        <v>-8.08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0"/>
      <c r="AA316" s="210"/>
      <c r="AB316" s="210"/>
      <c r="AC316" s="210"/>
      <c r="AD316" s="210"/>
      <c r="AE316" s="210"/>
      <c r="AF316" s="210"/>
      <c r="AG316" s="210" t="s">
        <v>158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4">
      <c r="A317" s="237">
        <v>67</v>
      </c>
      <c r="B317" s="238" t="s">
        <v>299</v>
      </c>
      <c r="C317" s="258" t="s">
        <v>300</v>
      </c>
      <c r="D317" s="239" t="s">
        <v>249</v>
      </c>
      <c r="E317" s="240">
        <v>71.334999999999994</v>
      </c>
      <c r="F317" s="241"/>
      <c r="G317" s="242">
        <f>ROUND(E317*F317,2)</f>
        <v>0</v>
      </c>
      <c r="H317" s="241"/>
      <c r="I317" s="242">
        <f>ROUND(E317*H317,2)</f>
        <v>0</v>
      </c>
      <c r="J317" s="241"/>
      <c r="K317" s="242">
        <f>ROUND(E317*J317,2)</f>
        <v>0</v>
      </c>
      <c r="L317" s="242">
        <v>15</v>
      </c>
      <c r="M317" s="242">
        <f>G317*(1+L317/100)</f>
        <v>0</v>
      </c>
      <c r="N317" s="240">
        <v>0</v>
      </c>
      <c r="O317" s="240">
        <f>ROUND(E317*N317,2)</f>
        <v>0</v>
      </c>
      <c r="P317" s="240">
        <v>3.5599999999999998E-3</v>
      </c>
      <c r="Q317" s="240">
        <f>ROUND(E317*P317,2)</f>
        <v>0.25</v>
      </c>
      <c r="R317" s="242" t="s">
        <v>242</v>
      </c>
      <c r="S317" s="242" t="s">
        <v>151</v>
      </c>
      <c r="T317" s="243" t="s">
        <v>151</v>
      </c>
      <c r="U317" s="221">
        <v>8.0500000000000002E-2</v>
      </c>
      <c r="V317" s="221">
        <f>ROUND(E317*U317,2)</f>
        <v>5.74</v>
      </c>
      <c r="W317" s="221"/>
      <c r="X317" s="221" t="s">
        <v>152</v>
      </c>
      <c r="Y317" s="221" t="s">
        <v>153</v>
      </c>
      <c r="Z317" s="210"/>
      <c r="AA317" s="210"/>
      <c r="AB317" s="210"/>
      <c r="AC317" s="210"/>
      <c r="AD317" s="210"/>
      <c r="AE317" s="210"/>
      <c r="AF317" s="210"/>
      <c r="AG317" s="210" t="s">
        <v>154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2" x14ac:dyDescent="0.4">
      <c r="A318" s="217"/>
      <c r="B318" s="218"/>
      <c r="C318" s="260" t="s">
        <v>693</v>
      </c>
      <c r="D318" s="223"/>
      <c r="E318" s="224">
        <v>71.334999999999994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158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4">
      <c r="A319" s="217">
        <v>68</v>
      </c>
      <c r="B319" s="218" t="s">
        <v>304</v>
      </c>
      <c r="C319" s="262" t="s">
        <v>305</v>
      </c>
      <c r="D319" s="219" t="s">
        <v>0</v>
      </c>
      <c r="E319" s="247"/>
      <c r="F319" s="222"/>
      <c r="G319" s="221">
        <f>ROUND(E319*F319,2)</f>
        <v>0</v>
      </c>
      <c r="H319" s="222"/>
      <c r="I319" s="221">
        <f>ROUND(E319*H319,2)</f>
        <v>0</v>
      </c>
      <c r="J319" s="222"/>
      <c r="K319" s="221">
        <f>ROUND(E319*J319,2)</f>
        <v>0</v>
      </c>
      <c r="L319" s="221">
        <v>15</v>
      </c>
      <c r="M319" s="221">
        <f>G319*(1+L319/100)</f>
        <v>0</v>
      </c>
      <c r="N319" s="220">
        <v>0</v>
      </c>
      <c r="O319" s="220">
        <f>ROUND(E319*N319,2)</f>
        <v>0</v>
      </c>
      <c r="P319" s="220">
        <v>0</v>
      </c>
      <c r="Q319" s="220">
        <f>ROUND(E319*P319,2)</f>
        <v>0</v>
      </c>
      <c r="R319" s="221" t="s">
        <v>242</v>
      </c>
      <c r="S319" s="221" t="s">
        <v>151</v>
      </c>
      <c r="T319" s="221" t="s">
        <v>151</v>
      </c>
      <c r="U319" s="221">
        <v>0</v>
      </c>
      <c r="V319" s="221">
        <f>ROUND(E319*U319,2)</f>
        <v>0</v>
      </c>
      <c r="W319" s="221"/>
      <c r="X319" s="221" t="s">
        <v>177</v>
      </c>
      <c r="Y319" s="221" t="s">
        <v>153</v>
      </c>
      <c r="Z319" s="210"/>
      <c r="AA319" s="210"/>
      <c r="AB319" s="210"/>
      <c r="AC319" s="210"/>
      <c r="AD319" s="210"/>
      <c r="AE319" s="210"/>
      <c r="AF319" s="210"/>
      <c r="AG319" s="210" t="s">
        <v>178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4">
      <c r="A320" s="217"/>
      <c r="B320" s="218"/>
      <c r="C320" s="263" t="s">
        <v>239</v>
      </c>
      <c r="D320" s="248"/>
      <c r="E320" s="248"/>
      <c r="F320" s="248"/>
      <c r="G320" s="248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21"/>
      <c r="Z320" s="210"/>
      <c r="AA320" s="210"/>
      <c r="AB320" s="210"/>
      <c r="AC320" s="210"/>
      <c r="AD320" s="210"/>
      <c r="AE320" s="210"/>
      <c r="AF320" s="210"/>
      <c r="AG320" s="210" t="s">
        <v>156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x14ac:dyDescent="0.4">
      <c r="A321" s="230" t="s">
        <v>145</v>
      </c>
      <c r="B321" s="231" t="s">
        <v>100</v>
      </c>
      <c r="C321" s="257" t="s">
        <v>101</v>
      </c>
      <c r="D321" s="232"/>
      <c r="E321" s="233"/>
      <c r="F321" s="234"/>
      <c r="G321" s="234">
        <f>SUMIF(AG322:AG352,"&lt;&gt;NOR",G322:G352)</f>
        <v>0</v>
      </c>
      <c r="H321" s="234"/>
      <c r="I321" s="234">
        <f>SUM(I322:I352)</f>
        <v>0</v>
      </c>
      <c r="J321" s="234"/>
      <c r="K321" s="234">
        <f>SUM(K322:K352)</f>
        <v>0</v>
      </c>
      <c r="L321" s="234"/>
      <c r="M321" s="234">
        <f>SUM(M322:M352)</f>
        <v>0</v>
      </c>
      <c r="N321" s="233"/>
      <c r="O321" s="233">
        <f>SUM(O322:O352)</f>
        <v>0</v>
      </c>
      <c r="P321" s="233"/>
      <c r="Q321" s="233">
        <f>SUM(Q322:Q352)</f>
        <v>0.22</v>
      </c>
      <c r="R321" s="234"/>
      <c r="S321" s="234"/>
      <c r="T321" s="235"/>
      <c r="U321" s="229"/>
      <c r="V321" s="229">
        <f>SUM(V322:V352)</f>
        <v>31.72</v>
      </c>
      <c r="W321" s="229"/>
      <c r="X321" s="229"/>
      <c r="Y321" s="229"/>
      <c r="AG321" t="s">
        <v>146</v>
      </c>
    </row>
    <row r="322" spans="1:60" outlineLevel="1" x14ac:dyDescent="0.4">
      <c r="A322" s="237">
        <v>69</v>
      </c>
      <c r="B322" s="238" t="s">
        <v>306</v>
      </c>
      <c r="C322" s="258" t="s">
        <v>307</v>
      </c>
      <c r="D322" s="239" t="s">
        <v>161</v>
      </c>
      <c r="E322" s="240">
        <v>1057.3842400000001</v>
      </c>
      <c r="F322" s="241"/>
      <c r="G322" s="242">
        <f>ROUND(E322*F322,2)</f>
        <v>0</v>
      </c>
      <c r="H322" s="241"/>
      <c r="I322" s="242">
        <f>ROUND(E322*H322,2)</f>
        <v>0</v>
      </c>
      <c r="J322" s="241"/>
      <c r="K322" s="242">
        <f>ROUND(E322*J322,2)</f>
        <v>0</v>
      </c>
      <c r="L322" s="242">
        <v>15</v>
      </c>
      <c r="M322" s="242">
        <f>G322*(1+L322/100)</f>
        <v>0</v>
      </c>
      <c r="N322" s="240">
        <v>0</v>
      </c>
      <c r="O322" s="240">
        <f>ROUND(E322*N322,2)</f>
        <v>0</v>
      </c>
      <c r="P322" s="240">
        <v>1.8000000000000001E-4</v>
      </c>
      <c r="Q322" s="240">
        <f>ROUND(E322*P322,2)</f>
        <v>0.19</v>
      </c>
      <c r="R322" s="242" t="s">
        <v>308</v>
      </c>
      <c r="S322" s="242" t="s">
        <v>151</v>
      </c>
      <c r="T322" s="243" t="s">
        <v>151</v>
      </c>
      <c r="U322" s="221">
        <v>0.03</v>
      </c>
      <c r="V322" s="221">
        <f>ROUND(E322*U322,2)</f>
        <v>31.72</v>
      </c>
      <c r="W322" s="221"/>
      <c r="X322" s="221" t="s">
        <v>152</v>
      </c>
      <c r="Y322" s="221" t="s">
        <v>153</v>
      </c>
      <c r="Z322" s="210"/>
      <c r="AA322" s="210"/>
      <c r="AB322" s="210"/>
      <c r="AC322" s="210"/>
      <c r="AD322" s="210"/>
      <c r="AE322" s="210"/>
      <c r="AF322" s="210"/>
      <c r="AG322" s="210" t="s">
        <v>154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0.399999999999999" outlineLevel="2" x14ac:dyDescent="0.4">
      <c r="A323" s="217"/>
      <c r="B323" s="218"/>
      <c r="C323" s="260" t="s">
        <v>503</v>
      </c>
      <c r="D323" s="223"/>
      <c r="E323" s="224"/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158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4">
      <c r="A324" s="217"/>
      <c r="B324" s="218"/>
      <c r="C324" s="260" t="s">
        <v>504</v>
      </c>
      <c r="D324" s="223"/>
      <c r="E324" s="224">
        <v>102.25529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158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4">
      <c r="A325" s="217"/>
      <c r="B325" s="218"/>
      <c r="C325" s="260" t="s">
        <v>505</v>
      </c>
      <c r="D325" s="223"/>
      <c r="E325" s="224">
        <v>67.301519999999996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158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4">
      <c r="A326" s="217"/>
      <c r="B326" s="218"/>
      <c r="C326" s="260" t="s">
        <v>506</v>
      </c>
      <c r="D326" s="223"/>
      <c r="E326" s="224">
        <v>64.269000000000005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0"/>
      <c r="AA326" s="210"/>
      <c r="AB326" s="210"/>
      <c r="AC326" s="210"/>
      <c r="AD326" s="210"/>
      <c r="AE326" s="210"/>
      <c r="AF326" s="210"/>
      <c r="AG326" s="210" t="s">
        <v>158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4">
      <c r="A327" s="217"/>
      <c r="B327" s="218"/>
      <c r="C327" s="260" t="s">
        <v>507</v>
      </c>
      <c r="D327" s="223"/>
      <c r="E327" s="224">
        <v>37.518000000000001</v>
      </c>
      <c r="F327" s="221"/>
      <c r="G327" s="221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0"/>
      <c r="AA327" s="210"/>
      <c r="AB327" s="210"/>
      <c r="AC327" s="210"/>
      <c r="AD327" s="210"/>
      <c r="AE327" s="210"/>
      <c r="AF327" s="210"/>
      <c r="AG327" s="210" t="s">
        <v>158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4">
      <c r="A328" s="217"/>
      <c r="B328" s="218"/>
      <c r="C328" s="260" t="s">
        <v>508</v>
      </c>
      <c r="D328" s="223"/>
      <c r="E328" s="224">
        <v>123.21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158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4">
      <c r="A329" s="217"/>
      <c r="B329" s="218"/>
      <c r="C329" s="260" t="s">
        <v>509</v>
      </c>
      <c r="D329" s="223"/>
      <c r="E329" s="224">
        <v>85.768159999999995</v>
      </c>
      <c r="F329" s="221"/>
      <c r="G329" s="221"/>
      <c r="H329" s="221"/>
      <c r="I329" s="221"/>
      <c r="J329" s="221"/>
      <c r="K329" s="221"/>
      <c r="L329" s="221"/>
      <c r="M329" s="221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21"/>
      <c r="Z329" s="210"/>
      <c r="AA329" s="210"/>
      <c r="AB329" s="210"/>
      <c r="AC329" s="210"/>
      <c r="AD329" s="210"/>
      <c r="AE329" s="210"/>
      <c r="AF329" s="210"/>
      <c r="AG329" s="210" t="s">
        <v>158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4">
      <c r="A330" s="217"/>
      <c r="B330" s="218"/>
      <c r="C330" s="260" t="s">
        <v>510</v>
      </c>
      <c r="D330" s="223"/>
      <c r="E330" s="224">
        <v>56.450159999999997</v>
      </c>
      <c r="F330" s="221"/>
      <c r="G330" s="221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  <c r="Z330" s="210"/>
      <c r="AA330" s="210"/>
      <c r="AB330" s="210"/>
      <c r="AC330" s="210"/>
      <c r="AD330" s="210"/>
      <c r="AE330" s="210"/>
      <c r="AF330" s="210"/>
      <c r="AG330" s="210" t="s">
        <v>158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4">
      <c r="A331" s="217"/>
      <c r="B331" s="218"/>
      <c r="C331" s="260" t="s">
        <v>511</v>
      </c>
      <c r="D331" s="223"/>
      <c r="E331" s="224">
        <v>-8.08</v>
      </c>
      <c r="F331" s="221"/>
      <c r="G331" s="221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158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ht="20.399999999999999" outlineLevel="3" x14ac:dyDescent="0.4">
      <c r="A332" s="217"/>
      <c r="B332" s="218"/>
      <c r="C332" s="260" t="s">
        <v>503</v>
      </c>
      <c r="D332" s="223"/>
      <c r="E332" s="224"/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158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4">
      <c r="A333" s="217"/>
      <c r="B333" s="218"/>
      <c r="C333" s="260" t="s">
        <v>504</v>
      </c>
      <c r="D333" s="223"/>
      <c r="E333" s="224">
        <v>102.25529</v>
      </c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  <c r="Z333" s="210"/>
      <c r="AA333" s="210"/>
      <c r="AB333" s="210"/>
      <c r="AC333" s="210"/>
      <c r="AD333" s="210"/>
      <c r="AE333" s="210"/>
      <c r="AF333" s="210"/>
      <c r="AG333" s="210" t="s">
        <v>158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4">
      <c r="A334" s="217"/>
      <c r="B334" s="218"/>
      <c r="C334" s="260" t="s">
        <v>505</v>
      </c>
      <c r="D334" s="223"/>
      <c r="E334" s="224">
        <v>67.301519999999996</v>
      </c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158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4">
      <c r="A335" s="217"/>
      <c r="B335" s="218"/>
      <c r="C335" s="260" t="s">
        <v>506</v>
      </c>
      <c r="D335" s="223"/>
      <c r="E335" s="224">
        <v>64.269000000000005</v>
      </c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0"/>
      <c r="AA335" s="210"/>
      <c r="AB335" s="210"/>
      <c r="AC335" s="210"/>
      <c r="AD335" s="210"/>
      <c r="AE335" s="210"/>
      <c r="AF335" s="210"/>
      <c r="AG335" s="210" t="s">
        <v>158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4">
      <c r="A336" s="217"/>
      <c r="B336" s="218"/>
      <c r="C336" s="260" t="s">
        <v>507</v>
      </c>
      <c r="D336" s="223"/>
      <c r="E336" s="224">
        <v>37.518000000000001</v>
      </c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0"/>
      <c r="AA336" s="210"/>
      <c r="AB336" s="210"/>
      <c r="AC336" s="210"/>
      <c r="AD336" s="210"/>
      <c r="AE336" s="210"/>
      <c r="AF336" s="210"/>
      <c r="AG336" s="210" t="s">
        <v>158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4">
      <c r="A337" s="217"/>
      <c r="B337" s="218"/>
      <c r="C337" s="260" t="s">
        <v>508</v>
      </c>
      <c r="D337" s="223"/>
      <c r="E337" s="224">
        <v>123.21</v>
      </c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0"/>
      <c r="AA337" s="210"/>
      <c r="AB337" s="210"/>
      <c r="AC337" s="210"/>
      <c r="AD337" s="210"/>
      <c r="AE337" s="210"/>
      <c r="AF337" s="210"/>
      <c r="AG337" s="210" t="s">
        <v>158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4">
      <c r="A338" s="217"/>
      <c r="B338" s="218"/>
      <c r="C338" s="260" t="s">
        <v>509</v>
      </c>
      <c r="D338" s="223"/>
      <c r="E338" s="224">
        <v>85.768159999999995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0"/>
      <c r="AA338" s="210"/>
      <c r="AB338" s="210"/>
      <c r="AC338" s="210"/>
      <c r="AD338" s="210"/>
      <c r="AE338" s="210"/>
      <c r="AF338" s="210"/>
      <c r="AG338" s="210" t="s">
        <v>158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4">
      <c r="A339" s="217"/>
      <c r="B339" s="218"/>
      <c r="C339" s="260" t="s">
        <v>510</v>
      </c>
      <c r="D339" s="223"/>
      <c r="E339" s="224">
        <v>56.450159999999997</v>
      </c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0"/>
      <c r="AA339" s="210"/>
      <c r="AB339" s="210"/>
      <c r="AC339" s="210"/>
      <c r="AD339" s="210"/>
      <c r="AE339" s="210"/>
      <c r="AF339" s="210"/>
      <c r="AG339" s="210" t="s">
        <v>158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4">
      <c r="A340" s="217"/>
      <c r="B340" s="218"/>
      <c r="C340" s="260" t="s">
        <v>511</v>
      </c>
      <c r="D340" s="223"/>
      <c r="E340" s="224">
        <v>-8.08</v>
      </c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0"/>
      <c r="AA340" s="210"/>
      <c r="AB340" s="210"/>
      <c r="AC340" s="210"/>
      <c r="AD340" s="210"/>
      <c r="AE340" s="210"/>
      <c r="AF340" s="210"/>
      <c r="AG340" s="210" t="s">
        <v>158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4">
      <c r="A341" s="237">
        <v>70</v>
      </c>
      <c r="B341" s="238" t="s">
        <v>694</v>
      </c>
      <c r="C341" s="258" t="s">
        <v>695</v>
      </c>
      <c r="D341" s="239" t="s">
        <v>249</v>
      </c>
      <c r="E341" s="240">
        <v>13.6</v>
      </c>
      <c r="F341" s="241"/>
      <c r="G341" s="242">
        <f>ROUND(E341*F341,2)</f>
        <v>0</v>
      </c>
      <c r="H341" s="241"/>
      <c r="I341" s="242">
        <f>ROUND(E341*H341,2)</f>
        <v>0</v>
      </c>
      <c r="J341" s="241"/>
      <c r="K341" s="242">
        <f>ROUND(E341*J341,2)</f>
        <v>0</v>
      </c>
      <c r="L341" s="242">
        <v>15</v>
      </c>
      <c r="M341" s="242">
        <f>G341*(1+L341/100)</f>
        <v>0</v>
      </c>
      <c r="N341" s="240">
        <v>0</v>
      </c>
      <c r="O341" s="240">
        <f>ROUND(E341*N341,2)</f>
        <v>0</v>
      </c>
      <c r="P341" s="240">
        <v>0</v>
      </c>
      <c r="Q341" s="240">
        <f>ROUND(E341*P341,2)</f>
        <v>0</v>
      </c>
      <c r="R341" s="242"/>
      <c r="S341" s="242" t="s">
        <v>193</v>
      </c>
      <c r="T341" s="243" t="s">
        <v>194</v>
      </c>
      <c r="U341" s="221">
        <v>0</v>
      </c>
      <c r="V341" s="221">
        <f>ROUND(E341*U341,2)</f>
        <v>0</v>
      </c>
      <c r="W341" s="221"/>
      <c r="X341" s="221" t="s">
        <v>152</v>
      </c>
      <c r="Y341" s="221" t="s">
        <v>153</v>
      </c>
      <c r="Z341" s="210"/>
      <c r="AA341" s="210"/>
      <c r="AB341" s="210"/>
      <c r="AC341" s="210"/>
      <c r="AD341" s="210"/>
      <c r="AE341" s="210"/>
      <c r="AF341" s="210"/>
      <c r="AG341" s="210" t="s">
        <v>154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4">
      <c r="A342" s="217"/>
      <c r="B342" s="218"/>
      <c r="C342" s="260" t="s">
        <v>696</v>
      </c>
      <c r="D342" s="223"/>
      <c r="E342" s="224">
        <v>13.6</v>
      </c>
      <c r="F342" s="221"/>
      <c r="G342" s="221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21"/>
      <c r="Z342" s="210"/>
      <c r="AA342" s="210"/>
      <c r="AB342" s="210"/>
      <c r="AC342" s="210"/>
      <c r="AD342" s="210"/>
      <c r="AE342" s="210"/>
      <c r="AF342" s="210"/>
      <c r="AG342" s="210" t="s">
        <v>158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4">
      <c r="A343" s="237">
        <v>71</v>
      </c>
      <c r="B343" s="238" t="s">
        <v>697</v>
      </c>
      <c r="C343" s="258" t="s">
        <v>698</v>
      </c>
      <c r="D343" s="239" t="s">
        <v>149</v>
      </c>
      <c r="E343" s="240">
        <v>1</v>
      </c>
      <c r="F343" s="241"/>
      <c r="G343" s="242">
        <f>ROUND(E343*F343,2)</f>
        <v>0</v>
      </c>
      <c r="H343" s="241"/>
      <c r="I343" s="242">
        <f>ROUND(E343*H343,2)</f>
        <v>0</v>
      </c>
      <c r="J343" s="241"/>
      <c r="K343" s="242">
        <f>ROUND(E343*J343,2)</f>
        <v>0</v>
      </c>
      <c r="L343" s="242">
        <v>15</v>
      </c>
      <c r="M343" s="242">
        <f>G343*(1+L343/100)</f>
        <v>0</v>
      </c>
      <c r="N343" s="240">
        <v>0</v>
      </c>
      <c r="O343" s="240">
        <f>ROUND(E343*N343,2)</f>
        <v>0</v>
      </c>
      <c r="P343" s="240">
        <v>0</v>
      </c>
      <c r="Q343" s="240">
        <f>ROUND(E343*P343,2)</f>
        <v>0</v>
      </c>
      <c r="R343" s="242"/>
      <c r="S343" s="242" t="s">
        <v>193</v>
      </c>
      <c r="T343" s="243" t="s">
        <v>194</v>
      </c>
      <c r="U343" s="221">
        <v>0</v>
      </c>
      <c r="V343" s="221">
        <f>ROUND(E343*U343,2)</f>
        <v>0</v>
      </c>
      <c r="W343" s="221"/>
      <c r="X343" s="221" t="s">
        <v>152</v>
      </c>
      <c r="Y343" s="221" t="s">
        <v>153</v>
      </c>
      <c r="Z343" s="210"/>
      <c r="AA343" s="210"/>
      <c r="AB343" s="210"/>
      <c r="AC343" s="210"/>
      <c r="AD343" s="210"/>
      <c r="AE343" s="210"/>
      <c r="AF343" s="210"/>
      <c r="AG343" s="210" t="s">
        <v>154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4">
      <c r="A344" s="217"/>
      <c r="B344" s="218"/>
      <c r="C344" s="260" t="s">
        <v>699</v>
      </c>
      <c r="D344" s="223"/>
      <c r="E344" s="224">
        <v>1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0"/>
      <c r="AA344" s="210"/>
      <c r="AB344" s="210"/>
      <c r="AC344" s="210"/>
      <c r="AD344" s="210"/>
      <c r="AE344" s="210"/>
      <c r="AF344" s="210"/>
      <c r="AG344" s="210" t="s">
        <v>158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4">
      <c r="A345" s="237">
        <v>72</v>
      </c>
      <c r="B345" s="238" t="s">
        <v>315</v>
      </c>
      <c r="C345" s="258" t="s">
        <v>700</v>
      </c>
      <c r="D345" s="239" t="s">
        <v>249</v>
      </c>
      <c r="E345" s="240">
        <v>13.6</v>
      </c>
      <c r="F345" s="241"/>
      <c r="G345" s="242">
        <f>ROUND(E345*F345,2)</f>
        <v>0</v>
      </c>
      <c r="H345" s="241"/>
      <c r="I345" s="242">
        <f>ROUND(E345*H345,2)</f>
        <v>0</v>
      </c>
      <c r="J345" s="241"/>
      <c r="K345" s="242">
        <f>ROUND(E345*J345,2)</f>
        <v>0</v>
      </c>
      <c r="L345" s="242">
        <v>15</v>
      </c>
      <c r="M345" s="242">
        <f>G345*(1+L345/100)</f>
        <v>0</v>
      </c>
      <c r="N345" s="240">
        <v>0</v>
      </c>
      <c r="O345" s="240">
        <f>ROUND(E345*N345,2)</f>
        <v>0</v>
      </c>
      <c r="P345" s="240">
        <v>0</v>
      </c>
      <c r="Q345" s="240">
        <f>ROUND(E345*P345,2)</f>
        <v>0</v>
      </c>
      <c r="R345" s="242"/>
      <c r="S345" s="242" t="s">
        <v>193</v>
      </c>
      <c r="T345" s="243" t="s">
        <v>194</v>
      </c>
      <c r="U345" s="221">
        <v>0</v>
      </c>
      <c r="V345" s="221">
        <f>ROUND(E345*U345,2)</f>
        <v>0</v>
      </c>
      <c r="W345" s="221"/>
      <c r="X345" s="221" t="s">
        <v>152</v>
      </c>
      <c r="Y345" s="221" t="s">
        <v>153</v>
      </c>
      <c r="Z345" s="210"/>
      <c r="AA345" s="210"/>
      <c r="AB345" s="210"/>
      <c r="AC345" s="210"/>
      <c r="AD345" s="210"/>
      <c r="AE345" s="210"/>
      <c r="AF345" s="210"/>
      <c r="AG345" s="210" t="s">
        <v>154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2" x14ac:dyDescent="0.4">
      <c r="A346" s="217"/>
      <c r="B346" s="218"/>
      <c r="C346" s="260" t="s">
        <v>701</v>
      </c>
      <c r="D346" s="223"/>
      <c r="E346" s="224">
        <v>13.6</v>
      </c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0"/>
      <c r="AA346" s="210"/>
      <c r="AB346" s="210"/>
      <c r="AC346" s="210"/>
      <c r="AD346" s="210"/>
      <c r="AE346" s="210"/>
      <c r="AF346" s="210"/>
      <c r="AG346" s="210" t="s">
        <v>158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4">
      <c r="A347" s="237">
        <v>73</v>
      </c>
      <c r="B347" s="238" t="s">
        <v>702</v>
      </c>
      <c r="C347" s="258" t="s">
        <v>703</v>
      </c>
      <c r="D347" s="239" t="s">
        <v>161</v>
      </c>
      <c r="E347" s="240">
        <v>5.8</v>
      </c>
      <c r="F347" s="241"/>
      <c r="G347" s="242">
        <f>ROUND(E347*F347,2)</f>
        <v>0</v>
      </c>
      <c r="H347" s="241"/>
      <c r="I347" s="242">
        <f>ROUND(E347*H347,2)</f>
        <v>0</v>
      </c>
      <c r="J347" s="241"/>
      <c r="K347" s="242">
        <f>ROUND(E347*J347,2)</f>
        <v>0</v>
      </c>
      <c r="L347" s="242">
        <v>15</v>
      </c>
      <c r="M347" s="242">
        <f>G347*(1+L347/100)</f>
        <v>0</v>
      </c>
      <c r="N347" s="240">
        <v>0</v>
      </c>
      <c r="O347" s="240">
        <f>ROUND(E347*N347,2)</f>
        <v>0</v>
      </c>
      <c r="P347" s="240">
        <v>5.1999999999999998E-3</v>
      </c>
      <c r="Q347" s="240">
        <f>ROUND(E347*P347,2)</f>
        <v>0.03</v>
      </c>
      <c r="R347" s="242"/>
      <c r="S347" s="242" t="s">
        <v>193</v>
      </c>
      <c r="T347" s="243" t="s">
        <v>194</v>
      </c>
      <c r="U347" s="221">
        <v>0</v>
      </c>
      <c r="V347" s="221">
        <f>ROUND(E347*U347,2)</f>
        <v>0</v>
      </c>
      <c r="W347" s="221"/>
      <c r="X347" s="221" t="s">
        <v>152</v>
      </c>
      <c r="Y347" s="221" t="s">
        <v>153</v>
      </c>
      <c r="Z347" s="210"/>
      <c r="AA347" s="210"/>
      <c r="AB347" s="210"/>
      <c r="AC347" s="210"/>
      <c r="AD347" s="210"/>
      <c r="AE347" s="210"/>
      <c r="AF347" s="210"/>
      <c r="AG347" s="210" t="s">
        <v>154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4">
      <c r="A348" s="217"/>
      <c r="B348" s="218"/>
      <c r="C348" s="260" t="s">
        <v>704</v>
      </c>
      <c r="D348" s="223"/>
      <c r="E348" s="224">
        <v>1.28</v>
      </c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158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4">
      <c r="A349" s="217"/>
      <c r="B349" s="218"/>
      <c r="C349" s="260" t="s">
        <v>705</v>
      </c>
      <c r="D349" s="223"/>
      <c r="E349" s="224">
        <v>1.92</v>
      </c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  <c r="Z349" s="210"/>
      <c r="AA349" s="210"/>
      <c r="AB349" s="210"/>
      <c r="AC349" s="210"/>
      <c r="AD349" s="210"/>
      <c r="AE349" s="210"/>
      <c r="AF349" s="210"/>
      <c r="AG349" s="210" t="s">
        <v>158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4">
      <c r="A350" s="217"/>
      <c r="B350" s="218"/>
      <c r="C350" s="260" t="s">
        <v>706</v>
      </c>
      <c r="D350" s="223"/>
      <c r="E350" s="224">
        <v>2.6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  <c r="Z350" s="210"/>
      <c r="AA350" s="210"/>
      <c r="AB350" s="210"/>
      <c r="AC350" s="210"/>
      <c r="AD350" s="210"/>
      <c r="AE350" s="210"/>
      <c r="AF350" s="210"/>
      <c r="AG350" s="210" t="s">
        <v>158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4">
      <c r="A351" s="217">
        <v>74</v>
      </c>
      <c r="B351" s="218" t="s">
        <v>330</v>
      </c>
      <c r="C351" s="262" t="s">
        <v>331</v>
      </c>
      <c r="D351" s="219" t="s">
        <v>0</v>
      </c>
      <c r="E351" s="247"/>
      <c r="F351" s="222"/>
      <c r="G351" s="221">
        <f>ROUND(E351*F351,2)</f>
        <v>0</v>
      </c>
      <c r="H351" s="222"/>
      <c r="I351" s="221">
        <f>ROUND(E351*H351,2)</f>
        <v>0</v>
      </c>
      <c r="J351" s="222"/>
      <c r="K351" s="221">
        <f>ROUND(E351*J351,2)</f>
        <v>0</v>
      </c>
      <c r="L351" s="221">
        <v>15</v>
      </c>
      <c r="M351" s="221">
        <f>G351*(1+L351/100)</f>
        <v>0</v>
      </c>
      <c r="N351" s="220">
        <v>0</v>
      </c>
      <c r="O351" s="220">
        <f>ROUND(E351*N351,2)</f>
        <v>0</v>
      </c>
      <c r="P351" s="220">
        <v>0</v>
      </c>
      <c r="Q351" s="220">
        <f>ROUND(E351*P351,2)</f>
        <v>0</v>
      </c>
      <c r="R351" s="221" t="s">
        <v>308</v>
      </c>
      <c r="S351" s="221" t="s">
        <v>151</v>
      </c>
      <c r="T351" s="221" t="s">
        <v>151</v>
      </c>
      <c r="U351" s="221">
        <v>2.3E-2</v>
      </c>
      <c r="V351" s="221">
        <f>ROUND(E351*U351,2)</f>
        <v>0</v>
      </c>
      <c r="W351" s="221"/>
      <c r="X351" s="221" t="s">
        <v>177</v>
      </c>
      <c r="Y351" s="221" t="s">
        <v>153</v>
      </c>
      <c r="Z351" s="210"/>
      <c r="AA351" s="210"/>
      <c r="AB351" s="210"/>
      <c r="AC351" s="210"/>
      <c r="AD351" s="210"/>
      <c r="AE351" s="210"/>
      <c r="AF351" s="210"/>
      <c r="AG351" s="210" t="s">
        <v>178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4">
      <c r="A352" s="217"/>
      <c r="B352" s="218"/>
      <c r="C352" s="263" t="s">
        <v>239</v>
      </c>
      <c r="D352" s="248"/>
      <c r="E352" s="248"/>
      <c r="F352" s="248"/>
      <c r="G352" s="248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0"/>
      <c r="AA352" s="210"/>
      <c r="AB352" s="210"/>
      <c r="AC352" s="210"/>
      <c r="AD352" s="210"/>
      <c r="AE352" s="210"/>
      <c r="AF352" s="210"/>
      <c r="AG352" s="210" t="s">
        <v>156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x14ac:dyDescent="0.4">
      <c r="A353" s="230" t="s">
        <v>145</v>
      </c>
      <c r="B353" s="231" t="s">
        <v>102</v>
      </c>
      <c r="C353" s="257" t="s">
        <v>103</v>
      </c>
      <c r="D353" s="232"/>
      <c r="E353" s="233"/>
      <c r="F353" s="234"/>
      <c r="G353" s="234">
        <f>SUMIF(AG354:AG360,"&lt;&gt;NOR",G354:G360)</f>
        <v>0</v>
      </c>
      <c r="H353" s="234"/>
      <c r="I353" s="234">
        <f>SUM(I354:I360)</f>
        <v>0</v>
      </c>
      <c r="J353" s="234"/>
      <c r="K353" s="234">
        <f>SUM(K354:K360)</f>
        <v>0</v>
      </c>
      <c r="L353" s="234"/>
      <c r="M353" s="234">
        <f>SUM(M354:M360)</f>
        <v>0</v>
      </c>
      <c r="N353" s="233"/>
      <c r="O353" s="233">
        <f>SUM(O354:O360)</f>
        <v>1.1600000000000001</v>
      </c>
      <c r="P353" s="233"/>
      <c r="Q353" s="233">
        <f>SUM(Q354:Q360)</f>
        <v>0</v>
      </c>
      <c r="R353" s="234"/>
      <c r="S353" s="234"/>
      <c r="T353" s="235"/>
      <c r="U353" s="229"/>
      <c r="V353" s="229">
        <f>SUM(V354:V360)</f>
        <v>0</v>
      </c>
      <c r="W353" s="229"/>
      <c r="X353" s="229"/>
      <c r="Y353" s="229"/>
      <c r="AG353" t="s">
        <v>146</v>
      </c>
    </row>
    <row r="354" spans="1:60" outlineLevel="1" x14ac:dyDescent="0.4">
      <c r="A354" s="237">
        <v>75</v>
      </c>
      <c r="B354" s="238" t="s">
        <v>707</v>
      </c>
      <c r="C354" s="258" t="s">
        <v>708</v>
      </c>
      <c r="D354" s="239" t="s">
        <v>149</v>
      </c>
      <c r="E354" s="240">
        <v>1</v>
      </c>
      <c r="F354" s="241"/>
      <c r="G354" s="242">
        <f>ROUND(E354*F354,2)</f>
        <v>0</v>
      </c>
      <c r="H354" s="241"/>
      <c r="I354" s="242">
        <f>ROUND(E354*H354,2)</f>
        <v>0</v>
      </c>
      <c r="J354" s="241"/>
      <c r="K354" s="242">
        <f>ROUND(E354*J354,2)</f>
        <v>0</v>
      </c>
      <c r="L354" s="242">
        <v>15</v>
      </c>
      <c r="M354" s="242">
        <f>G354*(1+L354/100)</f>
        <v>0</v>
      </c>
      <c r="N354" s="240">
        <v>0</v>
      </c>
      <c r="O354" s="240">
        <f>ROUND(E354*N354,2)</f>
        <v>0</v>
      </c>
      <c r="P354" s="240">
        <v>0</v>
      </c>
      <c r="Q354" s="240">
        <f>ROUND(E354*P354,2)</f>
        <v>0</v>
      </c>
      <c r="R354" s="242"/>
      <c r="S354" s="242" t="s">
        <v>193</v>
      </c>
      <c r="T354" s="243" t="s">
        <v>194</v>
      </c>
      <c r="U354" s="221">
        <v>0</v>
      </c>
      <c r="V354" s="221">
        <f>ROUND(E354*U354,2)</f>
        <v>0</v>
      </c>
      <c r="W354" s="221"/>
      <c r="X354" s="221" t="s">
        <v>152</v>
      </c>
      <c r="Y354" s="221" t="s">
        <v>153</v>
      </c>
      <c r="Z354" s="210"/>
      <c r="AA354" s="210"/>
      <c r="AB354" s="210"/>
      <c r="AC354" s="210"/>
      <c r="AD354" s="210"/>
      <c r="AE354" s="210"/>
      <c r="AF354" s="210"/>
      <c r="AG354" s="210" t="s">
        <v>154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4">
      <c r="A355" s="217"/>
      <c r="B355" s="218"/>
      <c r="C355" s="260" t="s">
        <v>709</v>
      </c>
      <c r="D355" s="223"/>
      <c r="E355" s="224">
        <v>1</v>
      </c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0"/>
      <c r="AA355" s="210"/>
      <c r="AB355" s="210"/>
      <c r="AC355" s="210"/>
      <c r="AD355" s="210"/>
      <c r="AE355" s="210"/>
      <c r="AF355" s="210"/>
      <c r="AG355" s="210" t="s">
        <v>158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0.399999999999999" outlineLevel="1" x14ac:dyDescent="0.4">
      <c r="A356" s="237">
        <v>76</v>
      </c>
      <c r="B356" s="238" t="s">
        <v>710</v>
      </c>
      <c r="C356" s="258" t="s">
        <v>711</v>
      </c>
      <c r="D356" s="239" t="s">
        <v>149</v>
      </c>
      <c r="E356" s="240">
        <v>1</v>
      </c>
      <c r="F356" s="241"/>
      <c r="G356" s="242">
        <f>ROUND(E356*F356,2)</f>
        <v>0</v>
      </c>
      <c r="H356" s="241"/>
      <c r="I356" s="242">
        <f>ROUND(E356*H356,2)</f>
        <v>0</v>
      </c>
      <c r="J356" s="241"/>
      <c r="K356" s="242">
        <f>ROUND(E356*J356,2)</f>
        <v>0</v>
      </c>
      <c r="L356" s="242">
        <v>15</v>
      </c>
      <c r="M356" s="242">
        <f>G356*(1+L356/100)</f>
        <v>0</v>
      </c>
      <c r="N356" s="240">
        <v>4.589E-2</v>
      </c>
      <c r="O356" s="240">
        <f>ROUND(E356*N356,2)</f>
        <v>0.05</v>
      </c>
      <c r="P356" s="240">
        <v>0</v>
      </c>
      <c r="Q356" s="240">
        <f>ROUND(E356*P356,2)</f>
        <v>0</v>
      </c>
      <c r="R356" s="242" t="s">
        <v>712</v>
      </c>
      <c r="S356" s="242" t="s">
        <v>151</v>
      </c>
      <c r="T356" s="243" t="s">
        <v>151</v>
      </c>
      <c r="U356" s="221">
        <v>0</v>
      </c>
      <c r="V356" s="221">
        <f>ROUND(E356*U356,2)</f>
        <v>0</v>
      </c>
      <c r="W356" s="221"/>
      <c r="X356" s="221" t="s">
        <v>445</v>
      </c>
      <c r="Y356" s="221" t="s">
        <v>153</v>
      </c>
      <c r="Z356" s="210"/>
      <c r="AA356" s="210"/>
      <c r="AB356" s="210"/>
      <c r="AC356" s="210"/>
      <c r="AD356" s="210"/>
      <c r="AE356" s="210"/>
      <c r="AF356" s="210"/>
      <c r="AG356" s="210" t="s">
        <v>446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ht="20.399999999999999" outlineLevel="2" x14ac:dyDescent="0.4">
      <c r="A357" s="217"/>
      <c r="B357" s="218"/>
      <c r="C357" s="260" t="s">
        <v>713</v>
      </c>
      <c r="D357" s="223"/>
      <c r="E357" s="224">
        <v>1</v>
      </c>
      <c r="F357" s="221"/>
      <c r="G357" s="221"/>
      <c r="H357" s="221"/>
      <c r="I357" s="221"/>
      <c r="J357" s="221"/>
      <c r="K357" s="221"/>
      <c r="L357" s="221"/>
      <c r="M357" s="221"/>
      <c r="N357" s="220"/>
      <c r="O357" s="220"/>
      <c r="P357" s="220"/>
      <c r="Q357" s="220"/>
      <c r="R357" s="221"/>
      <c r="S357" s="221"/>
      <c r="T357" s="221"/>
      <c r="U357" s="221"/>
      <c r="V357" s="221"/>
      <c r="W357" s="221"/>
      <c r="X357" s="221"/>
      <c r="Y357" s="221"/>
      <c r="Z357" s="210"/>
      <c r="AA357" s="210"/>
      <c r="AB357" s="210"/>
      <c r="AC357" s="210"/>
      <c r="AD357" s="210"/>
      <c r="AE357" s="210"/>
      <c r="AF357" s="210"/>
      <c r="AG357" s="210" t="s">
        <v>158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0.399999999999999" outlineLevel="1" x14ac:dyDescent="0.4">
      <c r="A358" s="237">
        <v>77</v>
      </c>
      <c r="B358" s="238" t="s">
        <v>714</v>
      </c>
      <c r="C358" s="258" t="s">
        <v>715</v>
      </c>
      <c r="D358" s="239" t="s">
        <v>149</v>
      </c>
      <c r="E358" s="240">
        <v>21</v>
      </c>
      <c r="F358" s="241"/>
      <c r="G358" s="242">
        <f>ROUND(E358*F358,2)</f>
        <v>0</v>
      </c>
      <c r="H358" s="241"/>
      <c r="I358" s="242">
        <f>ROUND(E358*H358,2)</f>
        <v>0</v>
      </c>
      <c r="J358" s="241"/>
      <c r="K358" s="242">
        <f>ROUND(E358*J358,2)</f>
        <v>0</v>
      </c>
      <c r="L358" s="242">
        <v>15</v>
      </c>
      <c r="M358" s="242">
        <f>G358*(1+L358/100)</f>
        <v>0</v>
      </c>
      <c r="N358" s="240">
        <v>5.2850000000000001E-2</v>
      </c>
      <c r="O358" s="240">
        <f>ROUND(E358*N358,2)</f>
        <v>1.1100000000000001</v>
      </c>
      <c r="P358" s="240">
        <v>0</v>
      </c>
      <c r="Q358" s="240">
        <f>ROUND(E358*P358,2)</f>
        <v>0</v>
      </c>
      <c r="R358" s="242" t="s">
        <v>712</v>
      </c>
      <c r="S358" s="242" t="s">
        <v>151</v>
      </c>
      <c r="T358" s="243" t="s">
        <v>151</v>
      </c>
      <c r="U358" s="221">
        <v>0</v>
      </c>
      <c r="V358" s="221">
        <f>ROUND(E358*U358,2)</f>
        <v>0</v>
      </c>
      <c r="W358" s="221"/>
      <c r="X358" s="221" t="s">
        <v>445</v>
      </c>
      <c r="Y358" s="221" t="s">
        <v>153</v>
      </c>
      <c r="Z358" s="210"/>
      <c r="AA358" s="210"/>
      <c r="AB358" s="210"/>
      <c r="AC358" s="210"/>
      <c r="AD358" s="210"/>
      <c r="AE358" s="210"/>
      <c r="AF358" s="210"/>
      <c r="AG358" s="210" t="s">
        <v>446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ht="20.399999999999999" outlineLevel="2" x14ac:dyDescent="0.4">
      <c r="A359" s="217"/>
      <c r="B359" s="218"/>
      <c r="C359" s="260" t="s">
        <v>716</v>
      </c>
      <c r="D359" s="223"/>
      <c r="E359" s="224">
        <v>19</v>
      </c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0"/>
      <c r="AA359" s="210"/>
      <c r="AB359" s="210"/>
      <c r="AC359" s="210"/>
      <c r="AD359" s="210"/>
      <c r="AE359" s="210"/>
      <c r="AF359" s="210"/>
      <c r="AG359" s="210" t="s">
        <v>158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ht="20.399999999999999" outlineLevel="3" x14ac:dyDescent="0.4">
      <c r="A360" s="217"/>
      <c r="B360" s="218"/>
      <c r="C360" s="260" t="s">
        <v>717</v>
      </c>
      <c r="D360" s="223"/>
      <c r="E360" s="224">
        <v>2</v>
      </c>
      <c r="F360" s="221"/>
      <c r="G360" s="221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21"/>
      <c r="Z360" s="210"/>
      <c r="AA360" s="210"/>
      <c r="AB360" s="210"/>
      <c r="AC360" s="210"/>
      <c r="AD360" s="210"/>
      <c r="AE360" s="210"/>
      <c r="AF360" s="210"/>
      <c r="AG360" s="210" t="s">
        <v>158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x14ac:dyDescent="0.4">
      <c r="A361" s="230" t="s">
        <v>145</v>
      </c>
      <c r="B361" s="231" t="s">
        <v>104</v>
      </c>
      <c r="C361" s="257" t="s">
        <v>105</v>
      </c>
      <c r="D361" s="232"/>
      <c r="E361" s="233"/>
      <c r="F361" s="234"/>
      <c r="G361" s="234">
        <f>SUMIF(AG362:AG369,"&lt;&gt;NOR",G362:G369)</f>
        <v>0</v>
      </c>
      <c r="H361" s="234"/>
      <c r="I361" s="234">
        <f>SUM(I362:I369)</f>
        <v>0</v>
      </c>
      <c r="J361" s="234"/>
      <c r="K361" s="234">
        <f>SUM(K362:K369)</f>
        <v>0</v>
      </c>
      <c r="L361" s="234"/>
      <c r="M361" s="234">
        <f>SUM(M362:M369)</f>
        <v>0</v>
      </c>
      <c r="N361" s="233"/>
      <c r="O361" s="233">
        <f>SUM(O362:O369)</f>
        <v>0.1</v>
      </c>
      <c r="P361" s="233"/>
      <c r="Q361" s="233">
        <f>SUM(Q362:Q369)</f>
        <v>0</v>
      </c>
      <c r="R361" s="234"/>
      <c r="S361" s="234"/>
      <c r="T361" s="235"/>
      <c r="U361" s="229"/>
      <c r="V361" s="229">
        <f>SUM(V362:V369)</f>
        <v>71.17</v>
      </c>
      <c r="W361" s="229"/>
      <c r="X361" s="229"/>
      <c r="Y361" s="229"/>
      <c r="AG361" t="s">
        <v>146</v>
      </c>
    </row>
    <row r="362" spans="1:60" outlineLevel="1" x14ac:dyDescent="0.4">
      <c r="A362" s="237">
        <v>78</v>
      </c>
      <c r="B362" s="238" t="s">
        <v>718</v>
      </c>
      <c r="C362" s="258" t="s">
        <v>719</v>
      </c>
      <c r="D362" s="239" t="s">
        <v>334</v>
      </c>
      <c r="E362" s="240">
        <v>2093.36</v>
      </c>
      <c r="F362" s="241"/>
      <c r="G362" s="242">
        <f>ROUND(E362*F362,2)</f>
        <v>0</v>
      </c>
      <c r="H362" s="241"/>
      <c r="I362" s="242">
        <f>ROUND(E362*H362,2)</f>
        <v>0</v>
      </c>
      <c r="J362" s="241"/>
      <c r="K362" s="242">
        <f>ROUND(E362*J362,2)</f>
        <v>0</v>
      </c>
      <c r="L362" s="242">
        <v>15</v>
      </c>
      <c r="M362" s="242">
        <f>G362*(1+L362/100)</f>
        <v>0</v>
      </c>
      <c r="N362" s="240">
        <v>5.0000000000000002E-5</v>
      </c>
      <c r="O362" s="240">
        <f>ROUND(E362*N362,2)</f>
        <v>0.1</v>
      </c>
      <c r="P362" s="240">
        <v>0</v>
      </c>
      <c r="Q362" s="240">
        <f>ROUND(E362*P362,2)</f>
        <v>0</v>
      </c>
      <c r="R362" s="242" t="s">
        <v>335</v>
      </c>
      <c r="S362" s="242" t="s">
        <v>151</v>
      </c>
      <c r="T362" s="243" t="s">
        <v>151</v>
      </c>
      <c r="U362" s="221">
        <v>3.4000000000000002E-2</v>
      </c>
      <c r="V362" s="221">
        <f>ROUND(E362*U362,2)</f>
        <v>71.17</v>
      </c>
      <c r="W362" s="221"/>
      <c r="X362" s="221" t="s">
        <v>152</v>
      </c>
      <c r="Y362" s="221" t="s">
        <v>153</v>
      </c>
      <c r="Z362" s="210"/>
      <c r="AA362" s="210"/>
      <c r="AB362" s="210"/>
      <c r="AC362" s="210"/>
      <c r="AD362" s="210"/>
      <c r="AE362" s="210"/>
      <c r="AF362" s="210"/>
      <c r="AG362" s="210" t="s">
        <v>154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ht="20.399999999999999" outlineLevel="2" x14ac:dyDescent="0.4">
      <c r="A363" s="217"/>
      <c r="B363" s="218"/>
      <c r="C363" s="260" t="s">
        <v>720</v>
      </c>
      <c r="D363" s="223"/>
      <c r="E363" s="224">
        <v>1658.75</v>
      </c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158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ht="20.399999999999999" outlineLevel="3" x14ac:dyDescent="0.4">
      <c r="A364" s="217"/>
      <c r="B364" s="218"/>
      <c r="C364" s="260" t="s">
        <v>721</v>
      </c>
      <c r="D364" s="223"/>
      <c r="E364" s="224">
        <v>434.61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0"/>
      <c r="AA364" s="210"/>
      <c r="AB364" s="210"/>
      <c r="AC364" s="210"/>
      <c r="AD364" s="210"/>
      <c r="AE364" s="210"/>
      <c r="AF364" s="210"/>
      <c r="AG364" s="210" t="s">
        <v>158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4">
      <c r="A365" s="237">
        <v>79</v>
      </c>
      <c r="B365" s="238" t="s">
        <v>722</v>
      </c>
      <c r="C365" s="258" t="s">
        <v>723</v>
      </c>
      <c r="D365" s="239" t="s">
        <v>334</v>
      </c>
      <c r="E365" s="240">
        <v>2093.36</v>
      </c>
      <c r="F365" s="241"/>
      <c r="G365" s="242">
        <f>ROUND(E365*F365,2)</f>
        <v>0</v>
      </c>
      <c r="H365" s="241"/>
      <c r="I365" s="242">
        <f>ROUND(E365*H365,2)</f>
        <v>0</v>
      </c>
      <c r="J365" s="241"/>
      <c r="K365" s="242">
        <f>ROUND(E365*J365,2)</f>
        <v>0</v>
      </c>
      <c r="L365" s="242">
        <v>15</v>
      </c>
      <c r="M365" s="242">
        <f>G365*(1+L365/100)</f>
        <v>0</v>
      </c>
      <c r="N365" s="240">
        <v>0</v>
      </c>
      <c r="O365" s="240">
        <f>ROUND(E365*N365,2)</f>
        <v>0</v>
      </c>
      <c r="P365" s="240">
        <v>0</v>
      </c>
      <c r="Q365" s="240">
        <f>ROUND(E365*P365,2)</f>
        <v>0</v>
      </c>
      <c r="R365" s="242"/>
      <c r="S365" s="242" t="s">
        <v>193</v>
      </c>
      <c r="T365" s="243" t="s">
        <v>194</v>
      </c>
      <c r="U365" s="221">
        <v>0</v>
      </c>
      <c r="V365" s="221">
        <f>ROUND(E365*U365,2)</f>
        <v>0</v>
      </c>
      <c r="W365" s="221"/>
      <c r="X365" s="221" t="s">
        <v>555</v>
      </c>
      <c r="Y365" s="221" t="s">
        <v>153</v>
      </c>
      <c r="Z365" s="210"/>
      <c r="AA365" s="210"/>
      <c r="AB365" s="210"/>
      <c r="AC365" s="210"/>
      <c r="AD365" s="210"/>
      <c r="AE365" s="210"/>
      <c r="AF365" s="210"/>
      <c r="AG365" s="210" t="s">
        <v>556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ht="20.399999999999999" outlineLevel="2" x14ac:dyDescent="0.4">
      <c r="A366" s="217"/>
      <c r="B366" s="218"/>
      <c r="C366" s="260" t="s">
        <v>720</v>
      </c>
      <c r="D366" s="223"/>
      <c r="E366" s="224">
        <v>1658.75</v>
      </c>
      <c r="F366" s="221"/>
      <c r="G366" s="221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0"/>
      <c r="AA366" s="210"/>
      <c r="AB366" s="210"/>
      <c r="AC366" s="210"/>
      <c r="AD366" s="210"/>
      <c r="AE366" s="210"/>
      <c r="AF366" s="210"/>
      <c r="AG366" s="210" t="s">
        <v>158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ht="20.399999999999999" outlineLevel="3" x14ac:dyDescent="0.4">
      <c r="A367" s="217"/>
      <c r="B367" s="218"/>
      <c r="C367" s="260" t="s">
        <v>721</v>
      </c>
      <c r="D367" s="223"/>
      <c r="E367" s="224">
        <v>434.61</v>
      </c>
      <c r="F367" s="221"/>
      <c r="G367" s="221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0"/>
      <c r="AA367" s="210"/>
      <c r="AB367" s="210"/>
      <c r="AC367" s="210"/>
      <c r="AD367" s="210"/>
      <c r="AE367" s="210"/>
      <c r="AF367" s="210"/>
      <c r="AG367" s="210" t="s">
        <v>158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4">
      <c r="A368" s="217">
        <v>80</v>
      </c>
      <c r="B368" s="218" t="s">
        <v>341</v>
      </c>
      <c r="C368" s="262" t="s">
        <v>342</v>
      </c>
      <c r="D368" s="219" t="s">
        <v>0</v>
      </c>
      <c r="E368" s="247"/>
      <c r="F368" s="222"/>
      <c r="G368" s="221">
        <f>ROUND(E368*F368,2)</f>
        <v>0</v>
      </c>
      <c r="H368" s="222"/>
      <c r="I368" s="221">
        <f>ROUND(E368*H368,2)</f>
        <v>0</v>
      </c>
      <c r="J368" s="222"/>
      <c r="K368" s="221">
        <f>ROUND(E368*J368,2)</f>
        <v>0</v>
      </c>
      <c r="L368" s="221">
        <v>15</v>
      </c>
      <c r="M368" s="221">
        <f>G368*(1+L368/100)</f>
        <v>0</v>
      </c>
      <c r="N368" s="220">
        <v>0</v>
      </c>
      <c r="O368" s="220">
        <f>ROUND(E368*N368,2)</f>
        <v>0</v>
      </c>
      <c r="P368" s="220">
        <v>0</v>
      </c>
      <c r="Q368" s="220">
        <f>ROUND(E368*P368,2)</f>
        <v>0</v>
      </c>
      <c r="R368" s="221" t="s">
        <v>335</v>
      </c>
      <c r="S368" s="221" t="s">
        <v>151</v>
      </c>
      <c r="T368" s="221" t="s">
        <v>151</v>
      </c>
      <c r="U368" s="221">
        <v>0</v>
      </c>
      <c r="V368" s="221">
        <f>ROUND(E368*U368,2)</f>
        <v>0</v>
      </c>
      <c r="W368" s="221"/>
      <c r="X368" s="221" t="s">
        <v>177</v>
      </c>
      <c r="Y368" s="221" t="s">
        <v>153</v>
      </c>
      <c r="Z368" s="210"/>
      <c r="AA368" s="210"/>
      <c r="AB368" s="210"/>
      <c r="AC368" s="210"/>
      <c r="AD368" s="210"/>
      <c r="AE368" s="210"/>
      <c r="AF368" s="210"/>
      <c r="AG368" s="210" t="s">
        <v>178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4">
      <c r="A369" s="217"/>
      <c r="B369" s="218"/>
      <c r="C369" s="263" t="s">
        <v>239</v>
      </c>
      <c r="D369" s="248"/>
      <c r="E369" s="248"/>
      <c r="F369" s="248"/>
      <c r="G369" s="248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21"/>
      <c r="Z369" s="210"/>
      <c r="AA369" s="210"/>
      <c r="AB369" s="210"/>
      <c r="AC369" s="210"/>
      <c r="AD369" s="210"/>
      <c r="AE369" s="210"/>
      <c r="AF369" s="210"/>
      <c r="AG369" s="210" t="s">
        <v>156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x14ac:dyDescent="0.4">
      <c r="A370" s="230" t="s">
        <v>145</v>
      </c>
      <c r="B370" s="231" t="s">
        <v>108</v>
      </c>
      <c r="C370" s="257" t="s">
        <v>109</v>
      </c>
      <c r="D370" s="232"/>
      <c r="E370" s="233"/>
      <c r="F370" s="234"/>
      <c r="G370" s="234">
        <f>SUMIF(AG371:AG372,"&lt;&gt;NOR",G371:G372)</f>
        <v>0</v>
      </c>
      <c r="H370" s="234"/>
      <c r="I370" s="234">
        <f>SUM(I371:I372)</f>
        <v>0</v>
      </c>
      <c r="J370" s="234"/>
      <c r="K370" s="234">
        <f>SUM(K371:K372)</f>
        <v>0</v>
      </c>
      <c r="L370" s="234"/>
      <c r="M370" s="234">
        <f>SUM(M371:M372)</f>
        <v>0</v>
      </c>
      <c r="N370" s="233"/>
      <c r="O370" s="233">
        <f>SUM(O371:O372)</f>
        <v>0</v>
      </c>
      <c r="P370" s="233"/>
      <c r="Q370" s="233">
        <f>SUM(Q371:Q372)</f>
        <v>0</v>
      </c>
      <c r="R370" s="234"/>
      <c r="S370" s="234"/>
      <c r="T370" s="235"/>
      <c r="U370" s="229"/>
      <c r="V370" s="229">
        <f>SUM(V371:V372)</f>
        <v>0</v>
      </c>
      <c r="W370" s="229"/>
      <c r="X370" s="229"/>
      <c r="Y370" s="229"/>
      <c r="AG370" t="s">
        <v>146</v>
      </c>
    </row>
    <row r="371" spans="1:60" outlineLevel="1" x14ac:dyDescent="0.4">
      <c r="A371" s="237">
        <v>81</v>
      </c>
      <c r="B371" s="238" t="s">
        <v>724</v>
      </c>
      <c r="C371" s="258" t="s">
        <v>725</v>
      </c>
      <c r="D371" s="239" t="s">
        <v>161</v>
      </c>
      <c r="E371" s="240">
        <v>0.16</v>
      </c>
      <c r="F371" s="241"/>
      <c r="G371" s="242">
        <f>ROUND(E371*F371,2)</f>
        <v>0</v>
      </c>
      <c r="H371" s="241"/>
      <c r="I371" s="242">
        <f>ROUND(E371*H371,2)</f>
        <v>0</v>
      </c>
      <c r="J371" s="241"/>
      <c r="K371" s="242">
        <f>ROUND(E371*J371,2)</f>
        <v>0</v>
      </c>
      <c r="L371" s="242">
        <v>15</v>
      </c>
      <c r="M371" s="242">
        <f>G371*(1+L371/100)</f>
        <v>0</v>
      </c>
      <c r="N371" s="240">
        <v>0</v>
      </c>
      <c r="O371" s="240">
        <f>ROUND(E371*N371,2)</f>
        <v>0</v>
      </c>
      <c r="P371" s="240">
        <v>0</v>
      </c>
      <c r="Q371" s="240">
        <f>ROUND(E371*P371,2)</f>
        <v>0</v>
      </c>
      <c r="R371" s="242"/>
      <c r="S371" s="242" t="s">
        <v>193</v>
      </c>
      <c r="T371" s="243" t="s">
        <v>194</v>
      </c>
      <c r="U371" s="221">
        <v>0</v>
      </c>
      <c r="V371" s="221">
        <f>ROUND(E371*U371,2)</f>
        <v>0</v>
      </c>
      <c r="W371" s="221"/>
      <c r="X371" s="221" t="s">
        <v>152</v>
      </c>
      <c r="Y371" s="221" t="s">
        <v>153</v>
      </c>
      <c r="Z371" s="210"/>
      <c r="AA371" s="210"/>
      <c r="AB371" s="210"/>
      <c r="AC371" s="210"/>
      <c r="AD371" s="210"/>
      <c r="AE371" s="210"/>
      <c r="AF371" s="210"/>
      <c r="AG371" s="210" t="s">
        <v>154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4">
      <c r="A372" s="217"/>
      <c r="B372" s="218"/>
      <c r="C372" s="260" t="s">
        <v>726</v>
      </c>
      <c r="D372" s="223"/>
      <c r="E372" s="224">
        <v>0.16</v>
      </c>
      <c r="F372" s="221"/>
      <c r="G372" s="221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0"/>
      <c r="AA372" s="210"/>
      <c r="AB372" s="210"/>
      <c r="AC372" s="210"/>
      <c r="AD372" s="210"/>
      <c r="AE372" s="210"/>
      <c r="AF372" s="210"/>
      <c r="AG372" s="210" t="s">
        <v>158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x14ac:dyDescent="0.4">
      <c r="A373" s="230" t="s">
        <v>145</v>
      </c>
      <c r="B373" s="231" t="s">
        <v>110</v>
      </c>
      <c r="C373" s="257" t="s">
        <v>111</v>
      </c>
      <c r="D373" s="232"/>
      <c r="E373" s="233"/>
      <c r="F373" s="234"/>
      <c r="G373" s="234">
        <f>SUMIF(AG374:AG376,"&lt;&gt;NOR",G374:G376)</f>
        <v>0</v>
      </c>
      <c r="H373" s="234"/>
      <c r="I373" s="234">
        <f>SUM(I374:I376)</f>
        <v>0</v>
      </c>
      <c r="J373" s="234"/>
      <c r="K373" s="234">
        <f>SUM(K374:K376)</f>
        <v>0</v>
      </c>
      <c r="L373" s="234"/>
      <c r="M373" s="234">
        <f>SUM(M374:M376)</f>
        <v>0</v>
      </c>
      <c r="N373" s="233"/>
      <c r="O373" s="233">
        <f>SUM(O374:O376)</f>
        <v>0.11</v>
      </c>
      <c r="P373" s="233"/>
      <c r="Q373" s="233">
        <f>SUM(Q374:Q376)</f>
        <v>0</v>
      </c>
      <c r="R373" s="234"/>
      <c r="S373" s="234"/>
      <c r="T373" s="235"/>
      <c r="U373" s="229"/>
      <c r="V373" s="229">
        <f>SUM(V374:V376)</f>
        <v>10.87</v>
      </c>
      <c r="W373" s="229"/>
      <c r="X373" s="229"/>
      <c r="Y373" s="229"/>
      <c r="AG373" t="s">
        <v>146</v>
      </c>
    </row>
    <row r="374" spans="1:60" ht="30.6" outlineLevel="1" x14ac:dyDescent="0.4">
      <c r="A374" s="237">
        <v>82</v>
      </c>
      <c r="B374" s="238" t="s">
        <v>727</v>
      </c>
      <c r="C374" s="258" t="s">
        <v>728</v>
      </c>
      <c r="D374" s="239" t="s">
        <v>249</v>
      </c>
      <c r="E374" s="240">
        <v>60.68</v>
      </c>
      <c r="F374" s="241"/>
      <c r="G374" s="242">
        <f>ROUND(E374*F374,2)</f>
        <v>0</v>
      </c>
      <c r="H374" s="241"/>
      <c r="I374" s="242">
        <f>ROUND(E374*H374,2)</f>
        <v>0</v>
      </c>
      <c r="J374" s="241"/>
      <c r="K374" s="242">
        <f>ROUND(E374*J374,2)</f>
        <v>0</v>
      </c>
      <c r="L374" s="242">
        <v>15</v>
      </c>
      <c r="M374" s="242">
        <f>G374*(1+L374/100)</f>
        <v>0</v>
      </c>
      <c r="N374" s="240">
        <v>1.7600000000000001E-3</v>
      </c>
      <c r="O374" s="240">
        <f>ROUND(E374*N374,2)</f>
        <v>0.11</v>
      </c>
      <c r="P374" s="240">
        <v>0</v>
      </c>
      <c r="Q374" s="240">
        <f>ROUND(E374*P374,2)</f>
        <v>0</v>
      </c>
      <c r="R374" s="242" t="s">
        <v>110</v>
      </c>
      <c r="S374" s="242" t="s">
        <v>151</v>
      </c>
      <c r="T374" s="243" t="s">
        <v>151</v>
      </c>
      <c r="U374" s="221">
        <v>0.17917</v>
      </c>
      <c r="V374" s="221">
        <f>ROUND(E374*U374,2)</f>
        <v>10.87</v>
      </c>
      <c r="W374" s="221"/>
      <c r="X374" s="221" t="s">
        <v>152</v>
      </c>
      <c r="Y374" s="221" t="s">
        <v>153</v>
      </c>
      <c r="Z374" s="210"/>
      <c r="AA374" s="210"/>
      <c r="AB374" s="210"/>
      <c r="AC374" s="210"/>
      <c r="AD374" s="210"/>
      <c r="AE374" s="210"/>
      <c r="AF374" s="210"/>
      <c r="AG374" s="210" t="s">
        <v>154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4">
      <c r="A375" s="217"/>
      <c r="B375" s="218"/>
      <c r="C375" s="261" t="s">
        <v>729</v>
      </c>
      <c r="D375" s="246"/>
      <c r="E375" s="246"/>
      <c r="F375" s="246"/>
      <c r="G375" s="246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0"/>
      <c r="AA375" s="210"/>
      <c r="AB375" s="210"/>
      <c r="AC375" s="210"/>
      <c r="AD375" s="210"/>
      <c r="AE375" s="210"/>
      <c r="AF375" s="210"/>
      <c r="AG375" s="210" t="s">
        <v>187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4">
      <c r="A376" s="217"/>
      <c r="B376" s="218"/>
      <c r="C376" s="260" t="s">
        <v>730</v>
      </c>
      <c r="D376" s="223"/>
      <c r="E376" s="224">
        <v>60.68</v>
      </c>
      <c r="F376" s="221"/>
      <c r="G376" s="221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21"/>
      <c r="Z376" s="210"/>
      <c r="AA376" s="210"/>
      <c r="AB376" s="210"/>
      <c r="AC376" s="210"/>
      <c r="AD376" s="210"/>
      <c r="AE376" s="210"/>
      <c r="AF376" s="210"/>
      <c r="AG376" s="210" t="s">
        <v>158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x14ac:dyDescent="0.4">
      <c r="A377" s="230" t="s">
        <v>145</v>
      </c>
      <c r="B377" s="231" t="s">
        <v>112</v>
      </c>
      <c r="C377" s="257" t="s">
        <v>113</v>
      </c>
      <c r="D377" s="232"/>
      <c r="E377" s="233"/>
      <c r="F377" s="234"/>
      <c r="G377" s="234">
        <f>SUMIF(AG378:AG379,"&lt;&gt;NOR",G378:G379)</f>
        <v>0</v>
      </c>
      <c r="H377" s="234"/>
      <c r="I377" s="234">
        <f>SUM(I378:I379)</f>
        <v>0</v>
      </c>
      <c r="J377" s="234"/>
      <c r="K377" s="234">
        <f>SUM(K378:K379)</f>
        <v>0</v>
      </c>
      <c r="L377" s="234"/>
      <c r="M377" s="234">
        <f>SUM(M378:M379)</f>
        <v>0</v>
      </c>
      <c r="N377" s="233"/>
      <c r="O377" s="233">
        <f>SUM(O378:O379)</f>
        <v>0</v>
      </c>
      <c r="P377" s="233"/>
      <c r="Q377" s="233">
        <f>SUM(Q378:Q379)</f>
        <v>0</v>
      </c>
      <c r="R377" s="234"/>
      <c r="S377" s="234"/>
      <c r="T377" s="235"/>
      <c r="U377" s="229"/>
      <c r="V377" s="229">
        <f>SUM(V378:V379)</f>
        <v>15.1</v>
      </c>
      <c r="W377" s="229"/>
      <c r="X377" s="229"/>
      <c r="Y377" s="229"/>
      <c r="AG377" t="s">
        <v>146</v>
      </c>
    </row>
    <row r="378" spans="1:60" outlineLevel="1" x14ac:dyDescent="0.4">
      <c r="A378" s="237">
        <v>83</v>
      </c>
      <c r="B378" s="238" t="s">
        <v>731</v>
      </c>
      <c r="C378" s="258" t="s">
        <v>732</v>
      </c>
      <c r="D378" s="239" t="s">
        <v>249</v>
      </c>
      <c r="E378" s="240">
        <v>60.9</v>
      </c>
      <c r="F378" s="241"/>
      <c r="G378" s="242">
        <f>ROUND(E378*F378,2)</f>
        <v>0</v>
      </c>
      <c r="H378" s="241"/>
      <c r="I378" s="242">
        <f>ROUND(E378*H378,2)</f>
        <v>0</v>
      </c>
      <c r="J378" s="241"/>
      <c r="K378" s="242">
        <f>ROUND(E378*J378,2)</f>
        <v>0</v>
      </c>
      <c r="L378" s="242">
        <v>15</v>
      </c>
      <c r="M378" s="242">
        <f>G378*(1+L378/100)</f>
        <v>0</v>
      </c>
      <c r="N378" s="240">
        <v>0</v>
      </c>
      <c r="O378" s="240">
        <f>ROUND(E378*N378,2)</f>
        <v>0</v>
      </c>
      <c r="P378" s="240">
        <v>0</v>
      </c>
      <c r="Q378" s="240">
        <f>ROUND(E378*P378,2)</f>
        <v>0</v>
      </c>
      <c r="R378" s="242"/>
      <c r="S378" s="242" t="s">
        <v>151</v>
      </c>
      <c r="T378" s="243" t="s">
        <v>151</v>
      </c>
      <c r="U378" s="221">
        <v>0.248</v>
      </c>
      <c r="V378" s="221">
        <f>ROUND(E378*U378,2)</f>
        <v>15.1</v>
      </c>
      <c r="W378" s="221"/>
      <c r="X378" s="221" t="s">
        <v>152</v>
      </c>
      <c r="Y378" s="221" t="s">
        <v>153</v>
      </c>
      <c r="Z378" s="210"/>
      <c r="AA378" s="210"/>
      <c r="AB378" s="210"/>
      <c r="AC378" s="210"/>
      <c r="AD378" s="210"/>
      <c r="AE378" s="210"/>
      <c r="AF378" s="210"/>
      <c r="AG378" s="210" t="s">
        <v>154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2" x14ac:dyDescent="0.4">
      <c r="A379" s="217"/>
      <c r="B379" s="218"/>
      <c r="C379" s="260" t="s">
        <v>733</v>
      </c>
      <c r="D379" s="223"/>
      <c r="E379" s="224">
        <v>60.9</v>
      </c>
      <c r="F379" s="221"/>
      <c r="G379" s="221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  <c r="Z379" s="210"/>
      <c r="AA379" s="210"/>
      <c r="AB379" s="210"/>
      <c r="AC379" s="210"/>
      <c r="AD379" s="210"/>
      <c r="AE379" s="210"/>
      <c r="AF379" s="210"/>
      <c r="AG379" s="210" t="s">
        <v>158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x14ac:dyDescent="0.4">
      <c r="A380" s="230" t="s">
        <v>145</v>
      </c>
      <c r="B380" s="231" t="s">
        <v>114</v>
      </c>
      <c r="C380" s="257" t="s">
        <v>79</v>
      </c>
      <c r="D380" s="232"/>
      <c r="E380" s="233"/>
      <c r="F380" s="234"/>
      <c r="G380" s="234">
        <f>SUMIF(AG381:AG387,"&lt;&gt;NOR",G381:G387)</f>
        <v>0</v>
      </c>
      <c r="H380" s="234"/>
      <c r="I380" s="234">
        <f>SUM(I381:I387)</f>
        <v>0</v>
      </c>
      <c r="J380" s="234"/>
      <c r="K380" s="234">
        <f>SUM(K381:K387)</f>
        <v>0</v>
      </c>
      <c r="L380" s="234"/>
      <c r="M380" s="234">
        <f>SUM(M381:M387)</f>
        <v>0</v>
      </c>
      <c r="N380" s="233"/>
      <c r="O380" s="233">
        <f>SUM(O381:O387)</f>
        <v>0</v>
      </c>
      <c r="P380" s="233"/>
      <c r="Q380" s="233">
        <f>SUM(Q381:Q387)</f>
        <v>0</v>
      </c>
      <c r="R380" s="234"/>
      <c r="S380" s="234"/>
      <c r="T380" s="235"/>
      <c r="U380" s="229"/>
      <c r="V380" s="229">
        <f>SUM(V381:V387)</f>
        <v>144.51999999999998</v>
      </c>
      <c r="W380" s="229"/>
      <c r="X380" s="229"/>
      <c r="Y380" s="229"/>
      <c r="AG380" t="s">
        <v>146</v>
      </c>
    </row>
    <row r="381" spans="1:60" outlineLevel="1" x14ac:dyDescent="0.4">
      <c r="A381" s="237">
        <v>84</v>
      </c>
      <c r="B381" s="238" t="s">
        <v>355</v>
      </c>
      <c r="C381" s="258" t="s">
        <v>356</v>
      </c>
      <c r="D381" s="239" t="s">
        <v>175</v>
      </c>
      <c r="E381" s="240">
        <v>90.549480000000003</v>
      </c>
      <c r="F381" s="241"/>
      <c r="G381" s="242">
        <f>ROUND(E381*F381,2)</f>
        <v>0</v>
      </c>
      <c r="H381" s="241"/>
      <c r="I381" s="242">
        <f>ROUND(E381*H381,2)</f>
        <v>0</v>
      </c>
      <c r="J381" s="241"/>
      <c r="K381" s="242">
        <f>ROUND(E381*J381,2)</f>
        <v>0</v>
      </c>
      <c r="L381" s="242">
        <v>15</v>
      </c>
      <c r="M381" s="242">
        <f>G381*(1+L381/100)</f>
        <v>0</v>
      </c>
      <c r="N381" s="240">
        <v>0</v>
      </c>
      <c r="O381" s="240">
        <f>ROUND(E381*N381,2)</f>
        <v>0</v>
      </c>
      <c r="P381" s="240">
        <v>0</v>
      </c>
      <c r="Q381" s="240">
        <f>ROUND(E381*P381,2)</f>
        <v>0</v>
      </c>
      <c r="R381" s="242" t="s">
        <v>357</v>
      </c>
      <c r="S381" s="242" t="s">
        <v>151</v>
      </c>
      <c r="T381" s="243" t="s">
        <v>151</v>
      </c>
      <c r="U381" s="221">
        <v>0.16400000000000001</v>
      </c>
      <c r="V381" s="221">
        <f>ROUND(E381*U381,2)</f>
        <v>14.85</v>
      </c>
      <c r="W381" s="221"/>
      <c r="X381" s="221" t="s">
        <v>358</v>
      </c>
      <c r="Y381" s="221" t="s">
        <v>153</v>
      </c>
      <c r="Z381" s="210"/>
      <c r="AA381" s="210"/>
      <c r="AB381" s="210"/>
      <c r="AC381" s="210"/>
      <c r="AD381" s="210"/>
      <c r="AE381" s="210"/>
      <c r="AF381" s="210"/>
      <c r="AG381" s="210" t="s">
        <v>359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ht="20.7" outlineLevel="2" x14ac:dyDescent="0.4">
      <c r="A382" s="217"/>
      <c r="B382" s="218"/>
      <c r="C382" s="259" t="s">
        <v>360</v>
      </c>
      <c r="D382" s="244"/>
      <c r="E382" s="244"/>
      <c r="F382" s="244"/>
      <c r="G382" s="244"/>
      <c r="H382" s="221"/>
      <c r="I382" s="221"/>
      <c r="J382" s="221"/>
      <c r="K382" s="221"/>
      <c r="L382" s="221"/>
      <c r="M382" s="221"/>
      <c r="N382" s="220"/>
      <c r="O382" s="220"/>
      <c r="P382" s="220"/>
      <c r="Q382" s="220"/>
      <c r="R382" s="221"/>
      <c r="S382" s="221"/>
      <c r="T382" s="221"/>
      <c r="U382" s="221"/>
      <c r="V382" s="221"/>
      <c r="W382" s="221"/>
      <c r="X382" s="221"/>
      <c r="Y382" s="221"/>
      <c r="Z382" s="210"/>
      <c r="AA382" s="210"/>
      <c r="AB382" s="210"/>
      <c r="AC382" s="210"/>
      <c r="AD382" s="210"/>
      <c r="AE382" s="210"/>
      <c r="AF382" s="210"/>
      <c r="AG382" s="210" t="s">
        <v>156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45" t="str">
        <f>C382</f>
        <v>se složením a hrubým urovnáním nebo s přeložením na jiný dopravní prostředek kromě lodi, vč. příplatku za každých dalších i započatých 1000 m přes 1000 m,</v>
      </c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4">
      <c r="A383" s="237">
        <v>85</v>
      </c>
      <c r="B383" s="238" t="s">
        <v>361</v>
      </c>
      <c r="C383" s="258" t="s">
        <v>362</v>
      </c>
      <c r="D383" s="239" t="s">
        <v>175</v>
      </c>
      <c r="E383" s="240">
        <v>90.549480000000003</v>
      </c>
      <c r="F383" s="241"/>
      <c r="G383" s="242">
        <f>ROUND(E383*F383,2)</f>
        <v>0</v>
      </c>
      <c r="H383" s="241"/>
      <c r="I383" s="242">
        <f>ROUND(E383*H383,2)</f>
        <v>0</v>
      </c>
      <c r="J383" s="241"/>
      <c r="K383" s="242">
        <f>ROUND(E383*J383,2)</f>
        <v>0</v>
      </c>
      <c r="L383" s="242">
        <v>15</v>
      </c>
      <c r="M383" s="242">
        <f>G383*(1+L383/100)</f>
        <v>0</v>
      </c>
      <c r="N383" s="240">
        <v>0</v>
      </c>
      <c r="O383" s="240">
        <f>ROUND(E383*N383,2)</f>
        <v>0</v>
      </c>
      <c r="P383" s="240">
        <v>0</v>
      </c>
      <c r="Q383" s="240">
        <f>ROUND(E383*P383,2)</f>
        <v>0</v>
      </c>
      <c r="R383" s="242" t="s">
        <v>150</v>
      </c>
      <c r="S383" s="242" t="s">
        <v>151</v>
      </c>
      <c r="T383" s="243" t="s">
        <v>151</v>
      </c>
      <c r="U383" s="221">
        <v>0.49</v>
      </c>
      <c r="V383" s="221">
        <f>ROUND(E383*U383,2)</f>
        <v>44.37</v>
      </c>
      <c r="W383" s="221"/>
      <c r="X383" s="221" t="s">
        <v>358</v>
      </c>
      <c r="Y383" s="221" t="s">
        <v>153</v>
      </c>
      <c r="Z383" s="210"/>
      <c r="AA383" s="210"/>
      <c r="AB383" s="210"/>
      <c r="AC383" s="210"/>
      <c r="AD383" s="210"/>
      <c r="AE383" s="210"/>
      <c r="AF383" s="210"/>
      <c r="AG383" s="210" t="s">
        <v>359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4">
      <c r="A384" s="217"/>
      <c r="B384" s="218"/>
      <c r="C384" s="261" t="s">
        <v>363</v>
      </c>
      <c r="D384" s="246"/>
      <c r="E384" s="246"/>
      <c r="F384" s="246"/>
      <c r="G384" s="246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0"/>
      <c r="AA384" s="210"/>
      <c r="AB384" s="210"/>
      <c r="AC384" s="210"/>
      <c r="AD384" s="210"/>
      <c r="AE384" s="210"/>
      <c r="AF384" s="210"/>
      <c r="AG384" s="210" t="s">
        <v>187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4">
      <c r="A385" s="250">
        <v>86</v>
      </c>
      <c r="B385" s="251" t="s">
        <v>364</v>
      </c>
      <c r="C385" s="268" t="s">
        <v>365</v>
      </c>
      <c r="D385" s="252" t="s">
        <v>175</v>
      </c>
      <c r="E385" s="253">
        <v>1358.2421899999999</v>
      </c>
      <c r="F385" s="254"/>
      <c r="G385" s="255">
        <f>ROUND(E385*F385,2)</f>
        <v>0</v>
      </c>
      <c r="H385" s="254"/>
      <c r="I385" s="255">
        <f>ROUND(E385*H385,2)</f>
        <v>0</v>
      </c>
      <c r="J385" s="254"/>
      <c r="K385" s="255">
        <f>ROUND(E385*J385,2)</f>
        <v>0</v>
      </c>
      <c r="L385" s="255">
        <v>15</v>
      </c>
      <c r="M385" s="255">
        <f>G385*(1+L385/100)</f>
        <v>0</v>
      </c>
      <c r="N385" s="253">
        <v>0</v>
      </c>
      <c r="O385" s="253">
        <f>ROUND(E385*N385,2)</f>
        <v>0</v>
      </c>
      <c r="P385" s="253">
        <v>0</v>
      </c>
      <c r="Q385" s="253">
        <f>ROUND(E385*P385,2)</f>
        <v>0</v>
      </c>
      <c r="R385" s="255" t="s">
        <v>150</v>
      </c>
      <c r="S385" s="255" t="s">
        <v>151</v>
      </c>
      <c r="T385" s="256" t="s">
        <v>151</v>
      </c>
      <c r="U385" s="221">
        <v>0</v>
      </c>
      <c r="V385" s="221">
        <f>ROUND(E385*U385,2)</f>
        <v>0</v>
      </c>
      <c r="W385" s="221"/>
      <c r="X385" s="221" t="s">
        <v>358</v>
      </c>
      <c r="Y385" s="221" t="s">
        <v>153</v>
      </c>
      <c r="Z385" s="210"/>
      <c r="AA385" s="210"/>
      <c r="AB385" s="210"/>
      <c r="AC385" s="210"/>
      <c r="AD385" s="210"/>
      <c r="AE385" s="210"/>
      <c r="AF385" s="210"/>
      <c r="AG385" s="210" t="s">
        <v>359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4">
      <c r="A386" s="250">
        <v>87</v>
      </c>
      <c r="B386" s="251" t="s">
        <v>366</v>
      </c>
      <c r="C386" s="268" t="s">
        <v>367</v>
      </c>
      <c r="D386" s="252" t="s">
        <v>175</v>
      </c>
      <c r="E386" s="253">
        <v>90.549480000000003</v>
      </c>
      <c r="F386" s="254"/>
      <c r="G386" s="255">
        <f>ROUND(E386*F386,2)</f>
        <v>0</v>
      </c>
      <c r="H386" s="254"/>
      <c r="I386" s="255">
        <f>ROUND(E386*H386,2)</f>
        <v>0</v>
      </c>
      <c r="J386" s="254"/>
      <c r="K386" s="255">
        <f>ROUND(E386*J386,2)</f>
        <v>0</v>
      </c>
      <c r="L386" s="255">
        <v>15</v>
      </c>
      <c r="M386" s="255">
        <f>G386*(1+L386/100)</f>
        <v>0</v>
      </c>
      <c r="N386" s="253">
        <v>0</v>
      </c>
      <c r="O386" s="253">
        <f>ROUND(E386*N386,2)</f>
        <v>0</v>
      </c>
      <c r="P386" s="253">
        <v>0</v>
      </c>
      <c r="Q386" s="253">
        <f>ROUND(E386*P386,2)</f>
        <v>0</v>
      </c>
      <c r="R386" s="255" t="s">
        <v>150</v>
      </c>
      <c r="S386" s="255" t="s">
        <v>151</v>
      </c>
      <c r="T386" s="256" t="s">
        <v>151</v>
      </c>
      <c r="U386" s="221">
        <v>0.94199999999999995</v>
      </c>
      <c r="V386" s="221">
        <f>ROUND(E386*U386,2)</f>
        <v>85.3</v>
      </c>
      <c r="W386" s="221"/>
      <c r="X386" s="221" t="s">
        <v>358</v>
      </c>
      <c r="Y386" s="221" t="s">
        <v>153</v>
      </c>
      <c r="Z386" s="210"/>
      <c r="AA386" s="210"/>
      <c r="AB386" s="210"/>
      <c r="AC386" s="210"/>
      <c r="AD386" s="210"/>
      <c r="AE386" s="210"/>
      <c r="AF386" s="210"/>
      <c r="AG386" s="210" t="s">
        <v>359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ht="20.399999999999999" outlineLevel="1" x14ac:dyDescent="0.4">
      <c r="A387" s="250">
        <v>88</v>
      </c>
      <c r="B387" s="251" t="s">
        <v>368</v>
      </c>
      <c r="C387" s="268" t="s">
        <v>734</v>
      </c>
      <c r="D387" s="252" t="s">
        <v>175</v>
      </c>
      <c r="E387" s="253">
        <v>90.549480000000003</v>
      </c>
      <c r="F387" s="254"/>
      <c r="G387" s="255">
        <f>ROUND(E387*F387,2)</f>
        <v>0</v>
      </c>
      <c r="H387" s="254"/>
      <c r="I387" s="255">
        <f>ROUND(E387*H387,2)</f>
        <v>0</v>
      </c>
      <c r="J387" s="254"/>
      <c r="K387" s="255">
        <f>ROUND(E387*J387,2)</f>
        <v>0</v>
      </c>
      <c r="L387" s="255">
        <v>15</v>
      </c>
      <c r="M387" s="255">
        <f>G387*(1+L387/100)</f>
        <v>0</v>
      </c>
      <c r="N387" s="253">
        <v>0</v>
      </c>
      <c r="O387" s="253">
        <f>ROUND(E387*N387,2)</f>
        <v>0</v>
      </c>
      <c r="P387" s="253">
        <v>0</v>
      </c>
      <c r="Q387" s="253">
        <f>ROUND(E387*P387,2)</f>
        <v>0</v>
      </c>
      <c r="R387" s="255" t="s">
        <v>150</v>
      </c>
      <c r="S387" s="255" t="s">
        <v>151</v>
      </c>
      <c r="T387" s="256" t="s">
        <v>151</v>
      </c>
      <c r="U387" s="221">
        <v>0</v>
      </c>
      <c r="V387" s="221">
        <f>ROUND(E387*U387,2)</f>
        <v>0</v>
      </c>
      <c r="W387" s="221"/>
      <c r="X387" s="221" t="s">
        <v>358</v>
      </c>
      <c r="Y387" s="221" t="s">
        <v>153</v>
      </c>
      <c r="Z387" s="210"/>
      <c r="AA387" s="210"/>
      <c r="AB387" s="210"/>
      <c r="AC387" s="210"/>
      <c r="AD387" s="210"/>
      <c r="AE387" s="210"/>
      <c r="AF387" s="210"/>
      <c r="AG387" s="210" t="s">
        <v>359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x14ac:dyDescent="0.4">
      <c r="A388" s="230" t="s">
        <v>145</v>
      </c>
      <c r="B388" s="231" t="s">
        <v>116</v>
      </c>
      <c r="C388" s="257" t="s">
        <v>27</v>
      </c>
      <c r="D388" s="232"/>
      <c r="E388" s="233"/>
      <c r="F388" s="234"/>
      <c r="G388" s="234">
        <f>SUMIF(AG389:AG402,"&lt;&gt;NOR",G389:G402)</f>
        <v>0</v>
      </c>
      <c r="H388" s="234"/>
      <c r="I388" s="234">
        <f>SUM(I389:I402)</f>
        <v>0</v>
      </c>
      <c r="J388" s="234"/>
      <c r="K388" s="234">
        <f>SUM(K389:K402)</f>
        <v>0</v>
      </c>
      <c r="L388" s="234"/>
      <c r="M388" s="234">
        <f>SUM(M389:M402)</f>
        <v>0</v>
      </c>
      <c r="N388" s="233"/>
      <c r="O388" s="233">
        <f>SUM(O389:O402)</f>
        <v>0.01</v>
      </c>
      <c r="P388" s="233"/>
      <c r="Q388" s="233">
        <f>SUM(Q389:Q402)</f>
        <v>0.86</v>
      </c>
      <c r="R388" s="234"/>
      <c r="S388" s="234"/>
      <c r="T388" s="235"/>
      <c r="U388" s="229"/>
      <c r="V388" s="229">
        <f>SUM(V389:V402)</f>
        <v>72.820000000000007</v>
      </c>
      <c r="W388" s="229"/>
      <c r="X388" s="229"/>
      <c r="Y388" s="229"/>
      <c r="AG388" t="s">
        <v>146</v>
      </c>
    </row>
    <row r="389" spans="1:60" outlineLevel="1" x14ac:dyDescent="0.4">
      <c r="A389" s="237">
        <v>89</v>
      </c>
      <c r="B389" s="238" t="s">
        <v>735</v>
      </c>
      <c r="C389" s="258" t="s">
        <v>736</v>
      </c>
      <c r="D389" s="239" t="s">
        <v>249</v>
      </c>
      <c r="E389" s="240">
        <v>93</v>
      </c>
      <c r="F389" s="241"/>
      <c r="G389" s="242">
        <f>ROUND(E389*F389,2)</f>
        <v>0</v>
      </c>
      <c r="H389" s="241"/>
      <c r="I389" s="242">
        <f>ROUND(E389*H389,2)</f>
        <v>0</v>
      </c>
      <c r="J389" s="241"/>
      <c r="K389" s="242">
        <f>ROUND(E389*J389,2)</f>
        <v>0</v>
      </c>
      <c r="L389" s="242">
        <v>15</v>
      </c>
      <c r="M389" s="242">
        <f>G389*(1+L389/100)</f>
        <v>0</v>
      </c>
      <c r="N389" s="240">
        <v>0</v>
      </c>
      <c r="O389" s="240">
        <f>ROUND(E389*N389,2)</f>
        <v>0</v>
      </c>
      <c r="P389" s="240">
        <v>0</v>
      </c>
      <c r="Q389" s="240">
        <f>ROUND(E389*P389,2)</f>
        <v>0</v>
      </c>
      <c r="R389" s="242" t="s">
        <v>335</v>
      </c>
      <c r="S389" s="242" t="s">
        <v>151</v>
      </c>
      <c r="T389" s="243" t="s">
        <v>151</v>
      </c>
      <c r="U389" s="221">
        <v>0.47</v>
      </c>
      <c r="V389" s="221">
        <f>ROUND(E389*U389,2)</f>
        <v>43.71</v>
      </c>
      <c r="W389" s="221"/>
      <c r="X389" s="221" t="s">
        <v>152</v>
      </c>
      <c r="Y389" s="221" t="s">
        <v>153</v>
      </c>
      <c r="Z389" s="210"/>
      <c r="AA389" s="210"/>
      <c r="AB389" s="210"/>
      <c r="AC389" s="210"/>
      <c r="AD389" s="210"/>
      <c r="AE389" s="210"/>
      <c r="AF389" s="210"/>
      <c r="AG389" s="210" t="s">
        <v>154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4">
      <c r="A390" s="217"/>
      <c r="B390" s="218"/>
      <c r="C390" s="260" t="s">
        <v>737</v>
      </c>
      <c r="D390" s="223"/>
      <c r="E390" s="224">
        <v>93</v>
      </c>
      <c r="F390" s="221"/>
      <c r="G390" s="221"/>
      <c r="H390" s="221"/>
      <c r="I390" s="221"/>
      <c r="J390" s="221"/>
      <c r="K390" s="221"/>
      <c r="L390" s="221"/>
      <c r="M390" s="221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21"/>
      <c r="Z390" s="210"/>
      <c r="AA390" s="210"/>
      <c r="AB390" s="210"/>
      <c r="AC390" s="210"/>
      <c r="AD390" s="210"/>
      <c r="AE390" s="210"/>
      <c r="AF390" s="210"/>
      <c r="AG390" s="210" t="s">
        <v>158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4">
      <c r="A391" s="237">
        <v>90</v>
      </c>
      <c r="B391" s="238" t="s">
        <v>738</v>
      </c>
      <c r="C391" s="258" t="s">
        <v>739</v>
      </c>
      <c r="D391" s="239" t="s">
        <v>249</v>
      </c>
      <c r="E391" s="240">
        <v>93</v>
      </c>
      <c r="F391" s="241"/>
      <c r="G391" s="242">
        <f>ROUND(E391*F391,2)</f>
        <v>0</v>
      </c>
      <c r="H391" s="241"/>
      <c r="I391" s="242">
        <f>ROUND(E391*H391,2)</f>
        <v>0</v>
      </c>
      <c r="J391" s="241"/>
      <c r="K391" s="242">
        <f>ROUND(E391*J391,2)</f>
        <v>0</v>
      </c>
      <c r="L391" s="242">
        <v>15</v>
      </c>
      <c r="M391" s="242">
        <f>G391*(1+L391/100)</f>
        <v>0</v>
      </c>
      <c r="N391" s="240">
        <v>0</v>
      </c>
      <c r="O391" s="240">
        <f>ROUND(E391*N391,2)</f>
        <v>0</v>
      </c>
      <c r="P391" s="240">
        <v>9.2499999999999995E-3</v>
      </c>
      <c r="Q391" s="240">
        <f>ROUND(E391*P391,2)</f>
        <v>0.86</v>
      </c>
      <c r="R391" s="242" t="s">
        <v>335</v>
      </c>
      <c r="S391" s="242" t="s">
        <v>151</v>
      </c>
      <c r="T391" s="243" t="s">
        <v>151</v>
      </c>
      <c r="U391" s="221">
        <v>0.28699999999999998</v>
      </c>
      <c r="V391" s="221">
        <f>ROUND(E391*U391,2)</f>
        <v>26.69</v>
      </c>
      <c r="W391" s="221"/>
      <c r="X391" s="221" t="s">
        <v>152</v>
      </c>
      <c r="Y391" s="221" t="s">
        <v>153</v>
      </c>
      <c r="Z391" s="210"/>
      <c r="AA391" s="210"/>
      <c r="AB391" s="210"/>
      <c r="AC391" s="210"/>
      <c r="AD391" s="210"/>
      <c r="AE391" s="210"/>
      <c r="AF391" s="210"/>
      <c r="AG391" s="210" t="s">
        <v>154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2" x14ac:dyDescent="0.4">
      <c r="A392" s="217"/>
      <c r="B392" s="218"/>
      <c r="C392" s="260" t="s">
        <v>740</v>
      </c>
      <c r="D392" s="223"/>
      <c r="E392" s="224">
        <v>93</v>
      </c>
      <c r="F392" s="221"/>
      <c r="G392" s="221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21"/>
      <c r="Z392" s="210"/>
      <c r="AA392" s="210"/>
      <c r="AB392" s="210"/>
      <c r="AC392" s="210"/>
      <c r="AD392" s="210"/>
      <c r="AE392" s="210"/>
      <c r="AF392" s="210"/>
      <c r="AG392" s="210" t="s">
        <v>158</v>
      </c>
      <c r="AH392" s="210">
        <v>5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4">
      <c r="A393" s="237">
        <v>91</v>
      </c>
      <c r="B393" s="238" t="s">
        <v>741</v>
      </c>
      <c r="C393" s="258" t="s">
        <v>742</v>
      </c>
      <c r="D393" s="239" t="s">
        <v>249</v>
      </c>
      <c r="E393" s="240">
        <v>93</v>
      </c>
      <c r="F393" s="241"/>
      <c r="G393" s="242">
        <f>ROUND(E393*F393,2)</f>
        <v>0</v>
      </c>
      <c r="H393" s="241"/>
      <c r="I393" s="242">
        <f>ROUND(E393*H393,2)</f>
        <v>0</v>
      </c>
      <c r="J393" s="241"/>
      <c r="K393" s="242">
        <f>ROUND(E393*J393,2)</f>
        <v>0</v>
      </c>
      <c r="L393" s="242">
        <v>15</v>
      </c>
      <c r="M393" s="242">
        <f>G393*(1+L393/100)</f>
        <v>0</v>
      </c>
      <c r="N393" s="240">
        <v>6.0000000000000002E-5</v>
      </c>
      <c r="O393" s="240">
        <f>ROUND(E393*N393,2)</f>
        <v>0.01</v>
      </c>
      <c r="P393" s="240">
        <v>0</v>
      </c>
      <c r="Q393" s="240">
        <f>ROUND(E393*P393,2)</f>
        <v>0</v>
      </c>
      <c r="R393" s="242"/>
      <c r="S393" s="242" t="s">
        <v>193</v>
      </c>
      <c r="T393" s="243" t="s">
        <v>621</v>
      </c>
      <c r="U393" s="221">
        <v>2.5999999999999999E-2</v>
      </c>
      <c r="V393" s="221">
        <f>ROUND(E393*U393,2)</f>
        <v>2.42</v>
      </c>
      <c r="W393" s="221"/>
      <c r="X393" s="221" t="s">
        <v>152</v>
      </c>
      <c r="Y393" s="221" t="s">
        <v>153</v>
      </c>
      <c r="Z393" s="210"/>
      <c r="AA393" s="210"/>
      <c r="AB393" s="210"/>
      <c r="AC393" s="210"/>
      <c r="AD393" s="210"/>
      <c r="AE393" s="210"/>
      <c r="AF393" s="210"/>
      <c r="AG393" s="210" t="s">
        <v>154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2" x14ac:dyDescent="0.4">
      <c r="A394" s="217"/>
      <c r="B394" s="218"/>
      <c r="C394" s="260" t="s">
        <v>743</v>
      </c>
      <c r="D394" s="223"/>
      <c r="E394" s="224">
        <v>93</v>
      </c>
      <c r="F394" s="221"/>
      <c r="G394" s="221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21"/>
      <c r="Z394" s="210"/>
      <c r="AA394" s="210"/>
      <c r="AB394" s="210"/>
      <c r="AC394" s="210"/>
      <c r="AD394" s="210"/>
      <c r="AE394" s="210"/>
      <c r="AF394" s="210"/>
      <c r="AG394" s="210" t="s">
        <v>158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4">
      <c r="A395" s="237">
        <v>92</v>
      </c>
      <c r="B395" s="238" t="s">
        <v>370</v>
      </c>
      <c r="C395" s="258" t="s">
        <v>371</v>
      </c>
      <c r="D395" s="239" t="s">
        <v>372</v>
      </c>
      <c r="E395" s="240">
        <v>1</v>
      </c>
      <c r="F395" s="241"/>
      <c r="G395" s="242">
        <f>ROUND(E395*F395,2)</f>
        <v>0</v>
      </c>
      <c r="H395" s="241"/>
      <c r="I395" s="242">
        <f>ROUND(E395*H395,2)</f>
        <v>0</v>
      </c>
      <c r="J395" s="241"/>
      <c r="K395" s="242">
        <f>ROUND(E395*J395,2)</f>
        <v>0</v>
      </c>
      <c r="L395" s="242">
        <v>15</v>
      </c>
      <c r="M395" s="242">
        <f>G395*(1+L395/100)</f>
        <v>0</v>
      </c>
      <c r="N395" s="240">
        <v>0</v>
      </c>
      <c r="O395" s="240">
        <f>ROUND(E395*N395,2)</f>
        <v>0</v>
      </c>
      <c r="P395" s="240">
        <v>0</v>
      </c>
      <c r="Q395" s="240">
        <f>ROUND(E395*P395,2)</f>
        <v>0</v>
      </c>
      <c r="R395" s="242"/>
      <c r="S395" s="242" t="s">
        <v>151</v>
      </c>
      <c r="T395" s="243" t="s">
        <v>194</v>
      </c>
      <c r="U395" s="221">
        <v>0</v>
      </c>
      <c r="V395" s="221">
        <f>ROUND(E395*U395,2)</f>
        <v>0</v>
      </c>
      <c r="W395" s="221"/>
      <c r="X395" s="221" t="s">
        <v>373</v>
      </c>
      <c r="Y395" s="221" t="s">
        <v>153</v>
      </c>
      <c r="Z395" s="210"/>
      <c r="AA395" s="210"/>
      <c r="AB395" s="210"/>
      <c r="AC395" s="210"/>
      <c r="AD395" s="210"/>
      <c r="AE395" s="210"/>
      <c r="AF395" s="210"/>
      <c r="AG395" s="210" t="s">
        <v>374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2" x14ac:dyDescent="0.4">
      <c r="A396" s="217"/>
      <c r="B396" s="218"/>
      <c r="C396" s="261" t="s">
        <v>375</v>
      </c>
      <c r="D396" s="246"/>
      <c r="E396" s="246"/>
      <c r="F396" s="246"/>
      <c r="G396" s="246"/>
      <c r="H396" s="221"/>
      <c r="I396" s="221"/>
      <c r="J396" s="221"/>
      <c r="K396" s="221"/>
      <c r="L396" s="221"/>
      <c r="M396" s="221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21"/>
      <c r="Z396" s="210"/>
      <c r="AA396" s="210"/>
      <c r="AB396" s="210"/>
      <c r="AC396" s="210"/>
      <c r="AD396" s="210"/>
      <c r="AE396" s="210"/>
      <c r="AF396" s="210"/>
      <c r="AG396" s="210" t="s">
        <v>187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4">
      <c r="A397" s="237">
        <v>93</v>
      </c>
      <c r="B397" s="238" t="s">
        <v>376</v>
      </c>
      <c r="C397" s="258" t="s">
        <v>377</v>
      </c>
      <c r="D397" s="239" t="s">
        <v>372</v>
      </c>
      <c r="E397" s="240">
        <v>1</v>
      </c>
      <c r="F397" s="241"/>
      <c r="G397" s="242">
        <f>ROUND(E397*F397,2)</f>
        <v>0</v>
      </c>
      <c r="H397" s="241"/>
      <c r="I397" s="242">
        <f>ROUND(E397*H397,2)</f>
        <v>0</v>
      </c>
      <c r="J397" s="241"/>
      <c r="K397" s="242">
        <f>ROUND(E397*J397,2)</f>
        <v>0</v>
      </c>
      <c r="L397" s="242">
        <v>15</v>
      </c>
      <c r="M397" s="242">
        <f>G397*(1+L397/100)</f>
        <v>0</v>
      </c>
      <c r="N397" s="240">
        <v>0</v>
      </c>
      <c r="O397" s="240">
        <f>ROUND(E397*N397,2)</f>
        <v>0</v>
      </c>
      <c r="P397" s="240">
        <v>0</v>
      </c>
      <c r="Q397" s="240">
        <f>ROUND(E397*P397,2)</f>
        <v>0</v>
      </c>
      <c r="R397" s="242"/>
      <c r="S397" s="242" t="s">
        <v>151</v>
      </c>
      <c r="T397" s="243" t="s">
        <v>194</v>
      </c>
      <c r="U397" s="221">
        <v>0</v>
      </c>
      <c r="V397" s="221">
        <f>ROUND(E397*U397,2)</f>
        <v>0</v>
      </c>
      <c r="W397" s="221"/>
      <c r="X397" s="221" t="s">
        <v>373</v>
      </c>
      <c r="Y397" s="221" t="s">
        <v>153</v>
      </c>
      <c r="Z397" s="210"/>
      <c r="AA397" s="210"/>
      <c r="AB397" s="210"/>
      <c r="AC397" s="210"/>
      <c r="AD397" s="210"/>
      <c r="AE397" s="210"/>
      <c r="AF397" s="210"/>
      <c r="AG397" s="210" t="s">
        <v>374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ht="20.7" outlineLevel="2" x14ac:dyDescent="0.4">
      <c r="A398" s="217"/>
      <c r="B398" s="218"/>
      <c r="C398" s="261" t="s">
        <v>378</v>
      </c>
      <c r="D398" s="246"/>
      <c r="E398" s="246"/>
      <c r="F398" s="246"/>
      <c r="G398" s="246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  <c r="Z398" s="210"/>
      <c r="AA398" s="210"/>
      <c r="AB398" s="210"/>
      <c r="AC398" s="210"/>
      <c r="AD398" s="210"/>
      <c r="AE398" s="210"/>
      <c r="AF398" s="210"/>
      <c r="AG398" s="210" t="s">
        <v>187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45" t="str">
        <f>C398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4">
      <c r="A399" s="237">
        <v>94</v>
      </c>
      <c r="B399" s="238" t="s">
        <v>379</v>
      </c>
      <c r="C399" s="258" t="s">
        <v>380</v>
      </c>
      <c r="D399" s="239" t="s">
        <v>372</v>
      </c>
      <c r="E399" s="240">
        <v>1</v>
      </c>
      <c r="F399" s="241"/>
      <c r="G399" s="242">
        <f>ROUND(E399*F399,2)</f>
        <v>0</v>
      </c>
      <c r="H399" s="241"/>
      <c r="I399" s="242">
        <f>ROUND(E399*H399,2)</f>
        <v>0</v>
      </c>
      <c r="J399" s="241"/>
      <c r="K399" s="242">
        <f>ROUND(E399*J399,2)</f>
        <v>0</v>
      </c>
      <c r="L399" s="242">
        <v>15</v>
      </c>
      <c r="M399" s="242">
        <f>G399*(1+L399/100)</f>
        <v>0</v>
      </c>
      <c r="N399" s="240">
        <v>0</v>
      </c>
      <c r="O399" s="240">
        <f>ROUND(E399*N399,2)</f>
        <v>0</v>
      </c>
      <c r="P399" s="240">
        <v>0</v>
      </c>
      <c r="Q399" s="240">
        <f>ROUND(E399*P399,2)</f>
        <v>0</v>
      </c>
      <c r="R399" s="242"/>
      <c r="S399" s="242" t="s">
        <v>151</v>
      </c>
      <c r="T399" s="243" t="s">
        <v>194</v>
      </c>
      <c r="U399" s="221">
        <v>0</v>
      </c>
      <c r="V399" s="221">
        <f>ROUND(E399*U399,2)</f>
        <v>0</v>
      </c>
      <c r="W399" s="221"/>
      <c r="X399" s="221" t="s">
        <v>373</v>
      </c>
      <c r="Y399" s="221" t="s">
        <v>153</v>
      </c>
      <c r="Z399" s="210"/>
      <c r="AA399" s="210"/>
      <c r="AB399" s="210"/>
      <c r="AC399" s="210"/>
      <c r="AD399" s="210"/>
      <c r="AE399" s="210"/>
      <c r="AF399" s="210"/>
      <c r="AG399" s="210" t="s">
        <v>374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ht="30.9" outlineLevel="2" x14ac:dyDescent="0.4">
      <c r="A400" s="217"/>
      <c r="B400" s="218"/>
      <c r="C400" s="261" t="s">
        <v>381</v>
      </c>
      <c r="D400" s="246"/>
      <c r="E400" s="246"/>
      <c r="F400" s="246"/>
      <c r="G400" s="246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  <c r="Z400" s="210"/>
      <c r="AA400" s="210"/>
      <c r="AB400" s="210"/>
      <c r="AC400" s="210"/>
      <c r="AD400" s="210"/>
      <c r="AE400" s="210"/>
      <c r="AF400" s="210"/>
      <c r="AG400" s="210" t="s">
        <v>187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45" t="str">
        <f>C400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4">
      <c r="A401" s="237">
        <v>95</v>
      </c>
      <c r="B401" s="238" t="s">
        <v>382</v>
      </c>
      <c r="C401" s="258" t="s">
        <v>383</v>
      </c>
      <c r="D401" s="239" t="s">
        <v>372</v>
      </c>
      <c r="E401" s="240">
        <v>1</v>
      </c>
      <c r="F401" s="241"/>
      <c r="G401" s="242">
        <f>ROUND(E401*F401,2)</f>
        <v>0</v>
      </c>
      <c r="H401" s="241"/>
      <c r="I401" s="242">
        <f>ROUND(E401*H401,2)</f>
        <v>0</v>
      </c>
      <c r="J401" s="241"/>
      <c r="K401" s="242">
        <f>ROUND(E401*J401,2)</f>
        <v>0</v>
      </c>
      <c r="L401" s="242">
        <v>15</v>
      </c>
      <c r="M401" s="242">
        <f>G401*(1+L401/100)</f>
        <v>0</v>
      </c>
      <c r="N401" s="240">
        <v>0</v>
      </c>
      <c r="O401" s="240">
        <f>ROUND(E401*N401,2)</f>
        <v>0</v>
      </c>
      <c r="P401" s="240">
        <v>0</v>
      </c>
      <c r="Q401" s="240">
        <f>ROUND(E401*P401,2)</f>
        <v>0</v>
      </c>
      <c r="R401" s="242"/>
      <c r="S401" s="242" t="s">
        <v>151</v>
      </c>
      <c r="T401" s="243" t="s">
        <v>194</v>
      </c>
      <c r="U401" s="221">
        <v>0</v>
      </c>
      <c r="V401" s="221">
        <f>ROUND(E401*U401,2)</f>
        <v>0</v>
      </c>
      <c r="W401" s="221"/>
      <c r="X401" s="221" t="s">
        <v>373</v>
      </c>
      <c r="Y401" s="221" t="s">
        <v>153</v>
      </c>
      <c r="Z401" s="210"/>
      <c r="AA401" s="210"/>
      <c r="AB401" s="210"/>
      <c r="AC401" s="210"/>
      <c r="AD401" s="210"/>
      <c r="AE401" s="210"/>
      <c r="AF401" s="210"/>
      <c r="AG401" s="210" t="s">
        <v>374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ht="20.7" outlineLevel="2" x14ac:dyDescent="0.4">
      <c r="A402" s="217"/>
      <c r="B402" s="218"/>
      <c r="C402" s="261" t="s">
        <v>384</v>
      </c>
      <c r="D402" s="246"/>
      <c r="E402" s="246"/>
      <c r="F402" s="246"/>
      <c r="G402" s="246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21"/>
      <c r="Z402" s="210"/>
      <c r="AA402" s="210"/>
      <c r="AB402" s="210"/>
      <c r="AC402" s="210"/>
      <c r="AD402" s="210"/>
      <c r="AE402" s="210"/>
      <c r="AF402" s="210"/>
      <c r="AG402" s="210" t="s">
        <v>187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45" t="str">
        <f>C402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02" s="210"/>
      <c r="BC402" s="210"/>
      <c r="BD402" s="210"/>
      <c r="BE402" s="210"/>
      <c r="BF402" s="210"/>
      <c r="BG402" s="210"/>
      <c r="BH402" s="210"/>
    </row>
    <row r="403" spans="1:60" x14ac:dyDescent="0.4">
      <c r="A403" s="230" t="s">
        <v>145</v>
      </c>
      <c r="B403" s="231" t="s">
        <v>117</v>
      </c>
      <c r="C403" s="257" t="s">
        <v>28</v>
      </c>
      <c r="D403" s="232"/>
      <c r="E403" s="233"/>
      <c r="F403" s="234"/>
      <c r="G403" s="234">
        <f>SUMIF(AG404:AG407,"&lt;&gt;NOR",G404:G407)</f>
        <v>0</v>
      </c>
      <c r="H403" s="234"/>
      <c r="I403" s="234">
        <f>SUM(I404:I407)</f>
        <v>0</v>
      </c>
      <c r="J403" s="234"/>
      <c r="K403" s="234">
        <f>SUM(K404:K407)</f>
        <v>0</v>
      </c>
      <c r="L403" s="234"/>
      <c r="M403" s="234">
        <f>SUM(M404:M407)</f>
        <v>0</v>
      </c>
      <c r="N403" s="233"/>
      <c r="O403" s="233">
        <f>SUM(O404:O407)</f>
        <v>0</v>
      </c>
      <c r="P403" s="233"/>
      <c r="Q403" s="233">
        <f>SUM(Q404:Q407)</f>
        <v>0</v>
      </c>
      <c r="R403" s="234"/>
      <c r="S403" s="234"/>
      <c r="T403" s="235"/>
      <c r="U403" s="229"/>
      <c r="V403" s="229">
        <f>SUM(V404:V407)</f>
        <v>0</v>
      </c>
      <c r="W403" s="229"/>
      <c r="X403" s="229"/>
      <c r="Y403" s="229"/>
      <c r="AG403" t="s">
        <v>146</v>
      </c>
    </row>
    <row r="404" spans="1:60" outlineLevel="1" x14ac:dyDescent="0.4">
      <c r="A404" s="237">
        <v>96</v>
      </c>
      <c r="B404" s="238" t="s">
        <v>385</v>
      </c>
      <c r="C404" s="258" t="s">
        <v>386</v>
      </c>
      <c r="D404" s="239" t="s">
        <v>372</v>
      </c>
      <c r="E404" s="240">
        <v>1</v>
      </c>
      <c r="F404" s="241"/>
      <c r="G404" s="242">
        <f>ROUND(E404*F404,2)</f>
        <v>0</v>
      </c>
      <c r="H404" s="241"/>
      <c r="I404" s="242">
        <f>ROUND(E404*H404,2)</f>
        <v>0</v>
      </c>
      <c r="J404" s="241"/>
      <c r="K404" s="242">
        <f>ROUND(E404*J404,2)</f>
        <v>0</v>
      </c>
      <c r="L404" s="242">
        <v>15</v>
      </c>
      <c r="M404" s="242">
        <f>G404*(1+L404/100)</f>
        <v>0</v>
      </c>
      <c r="N404" s="240">
        <v>0</v>
      </c>
      <c r="O404" s="240">
        <f>ROUND(E404*N404,2)</f>
        <v>0</v>
      </c>
      <c r="P404" s="240">
        <v>0</v>
      </c>
      <c r="Q404" s="240">
        <f>ROUND(E404*P404,2)</f>
        <v>0</v>
      </c>
      <c r="R404" s="242"/>
      <c r="S404" s="242" t="s">
        <v>151</v>
      </c>
      <c r="T404" s="243" t="s">
        <v>194</v>
      </c>
      <c r="U404" s="221">
        <v>0</v>
      </c>
      <c r="V404" s="221">
        <f>ROUND(E404*U404,2)</f>
        <v>0</v>
      </c>
      <c r="W404" s="221"/>
      <c r="X404" s="221" t="s">
        <v>373</v>
      </c>
      <c r="Y404" s="221" t="s">
        <v>153</v>
      </c>
      <c r="Z404" s="210"/>
      <c r="AA404" s="210"/>
      <c r="AB404" s="210"/>
      <c r="AC404" s="210"/>
      <c r="AD404" s="210"/>
      <c r="AE404" s="210"/>
      <c r="AF404" s="210"/>
      <c r="AG404" s="210" t="s">
        <v>374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2" x14ac:dyDescent="0.4">
      <c r="A405" s="217"/>
      <c r="B405" s="218"/>
      <c r="C405" s="261" t="s">
        <v>387</v>
      </c>
      <c r="D405" s="246"/>
      <c r="E405" s="246"/>
      <c r="F405" s="246"/>
      <c r="G405" s="246"/>
      <c r="H405" s="221"/>
      <c r="I405" s="221"/>
      <c r="J405" s="221"/>
      <c r="K405" s="221"/>
      <c r="L405" s="221"/>
      <c r="M405" s="221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21"/>
      <c r="Z405" s="210"/>
      <c r="AA405" s="210"/>
      <c r="AB405" s="210"/>
      <c r="AC405" s="210"/>
      <c r="AD405" s="210"/>
      <c r="AE405" s="210"/>
      <c r="AF405" s="210"/>
      <c r="AG405" s="210" t="s">
        <v>187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4">
      <c r="A406" s="237">
        <v>97</v>
      </c>
      <c r="B406" s="238" t="s">
        <v>388</v>
      </c>
      <c r="C406" s="258" t="s">
        <v>389</v>
      </c>
      <c r="D406" s="239" t="s">
        <v>372</v>
      </c>
      <c r="E406" s="240">
        <v>1</v>
      </c>
      <c r="F406" s="241"/>
      <c r="G406" s="242">
        <f>ROUND(E406*F406,2)</f>
        <v>0</v>
      </c>
      <c r="H406" s="241"/>
      <c r="I406" s="242">
        <f>ROUND(E406*H406,2)</f>
        <v>0</v>
      </c>
      <c r="J406" s="241"/>
      <c r="K406" s="242">
        <f>ROUND(E406*J406,2)</f>
        <v>0</v>
      </c>
      <c r="L406" s="242">
        <v>15</v>
      </c>
      <c r="M406" s="242">
        <f>G406*(1+L406/100)</f>
        <v>0</v>
      </c>
      <c r="N406" s="240">
        <v>0</v>
      </c>
      <c r="O406" s="240">
        <f>ROUND(E406*N406,2)</f>
        <v>0</v>
      </c>
      <c r="P406" s="240">
        <v>0</v>
      </c>
      <c r="Q406" s="240">
        <f>ROUND(E406*P406,2)</f>
        <v>0</v>
      </c>
      <c r="R406" s="242"/>
      <c r="S406" s="242" t="s">
        <v>151</v>
      </c>
      <c r="T406" s="243" t="s">
        <v>194</v>
      </c>
      <c r="U406" s="221">
        <v>0</v>
      </c>
      <c r="V406" s="221">
        <f>ROUND(E406*U406,2)</f>
        <v>0</v>
      </c>
      <c r="W406" s="221"/>
      <c r="X406" s="221" t="s">
        <v>373</v>
      </c>
      <c r="Y406" s="221" t="s">
        <v>153</v>
      </c>
      <c r="Z406" s="210"/>
      <c r="AA406" s="210"/>
      <c r="AB406" s="210"/>
      <c r="AC406" s="210"/>
      <c r="AD406" s="210"/>
      <c r="AE406" s="210"/>
      <c r="AF406" s="210"/>
      <c r="AG406" s="210" t="s">
        <v>374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2" x14ac:dyDescent="0.4">
      <c r="A407" s="217"/>
      <c r="B407" s="218"/>
      <c r="C407" s="261" t="s">
        <v>390</v>
      </c>
      <c r="D407" s="246"/>
      <c r="E407" s="246"/>
      <c r="F407" s="246"/>
      <c r="G407" s="246"/>
      <c r="H407" s="221"/>
      <c r="I407" s="221"/>
      <c r="J407" s="221"/>
      <c r="K407" s="221"/>
      <c r="L407" s="221"/>
      <c r="M407" s="221"/>
      <c r="N407" s="220"/>
      <c r="O407" s="220"/>
      <c r="P407" s="220"/>
      <c r="Q407" s="220"/>
      <c r="R407" s="221"/>
      <c r="S407" s="221"/>
      <c r="T407" s="221"/>
      <c r="U407" s="221"/>
      <c r="V407" s="221"/>
      <c r="W407" s="221"/>
      <c r="X407" s="221"/>
      <c r="Y407" s="221"/>
      <c r="Z407" s="210"/>
      <c r="AA407" s="210"/>
      <c r="AB407" s="210"/>
      <c r="AC407" s="210"/>
      <c r="AD407" s="210"/>
      <c r="AE407" s="210"/>
      <c r="AF407" s="210"/>
      <c r="AG407" s="210" t="s">
        <v>187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45" t="str">
        <f>C407</f>
        <v>Náklady na vyhotovení dokumentace skutečného provedení stavby a její předání objednateli v požadované formě a požadovaném počtu.</v>
      </c>
      <c r="BB407" s="210"/>
      <c r="BC407" s="210"/>
      <c r="BD407" s="210"/>
      <c r="BE407" s="210"/>
      <c r="BF407" s="210"/>
      <c r="BG407" s="210"/>
      <c r="BH407" s="210"/>
    </row>
    <row r="408" spans="1:60" x14ac:dyDescent="0.4">
      <c r="A408" s="3"/>
      <c r="B408" s="4"/>
      <c r="C408" s="269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AE408">
        <v>15</v>
      </c>
      <c r="AF408">
        <v>21</v>
      </c>
      <c r="AG408" t="s">
        <v>131</v>
      </c>
    </row>
    <row r="409" spans="1:60" x14ac:dyDescent="0.4">
      <c r="A409" s="213"/>
      <c r="B409" s="214" t="s">
        <v>29</v>
      </c>
      <c r="C409" s="270"/>
      <c r="D409" s="215"/>
      <c r="E409" s="216"/>
      <c r="F409" s="216"/>
      <c r="G409" s="236">
        <f>G8+G14+G49+G73+G84+G87+G114+G117+G120+G163+G276+G284+G321+G353+G361+G370+G373+G377+G380+G388+G403</f>
        <v>0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AE409">
        <f>SUMIF(L7:L407,AE408,G7:G407)</f>
        <v>0</v>
      </c>
      <c r="AF409">
        <f>SUMIF(L7:L407,AF408,G7:G407)</f>
        <v>0</v>
      </c>
      <c r="AG409" t="s">
        <v>391</v>
      </c>
    </row>
    <row r="410" spans="1:60" x14ac:dyDescent="0.4">
      <c r="C410" s="271"/>
      <c r="D410" s="10"/>
      <c r="AG410" t="s">
        <v>392</v>
      </c>
    </row>
    <row r="411" spans="1:60" x14ac:dyDescent="0.4">
      <c r="D411" s="10"/>
    </row>
    <row r="412" spans="1:60" x14ac:dyDescent="0.4">
      <c r="D412" s="10"/>
    </row>
    <row r="413" spans="1:60" x14ac:dyDescent="0.4">
      <c r="D413" s="10"/>
    </row>
    <row r="414" spans="1:60" x14ac:dyDescent="0.4">
      <c r="D414" s="10"/>
    </row>
    <row r="415" spans="1:60" x14ac:dyDescent="0.4">
      <c r="D415" s="10"/>
    </row>
    <row r="416" spans="1:60" x14ac:dyDescent="0.4">
      <c r="D416" s="10"/>
    </row>
    <row r="417" spans="4:4" x14ac:dyDescent="0.4">
      <c r="D417" s="10"/>
    </row>
    <row r="418" spans="4:4" x14ac:dyDescent="0.4">
      <c r="D418" s="10"/>
    </row>
    <row r="419" spans="4:4" x14ac:dyDescent="0.4">
      <c r="D419" s="10"/>
    </row>
    <row r="420" spans="4:4" x14ac:dyDescent="0.4">
      <c r="D420" s="10"/>
    </row>
    <row r="421" spans="4:4" x14ac:dyDescent="0.4">
      <c r="D421" s="10"/>
    </row>
    <row r="422" spans="4:4" x14ac:dyDescent="0.4">
      <c r="D422" s="10"/>
    </row>
    <row r="423" spans="4:4" x14ac:dyDescent="0.4">
      <c r="D423" s="10"/>
    </row>
    <row r="424" spans="4:4" x14ac:dyDescent="0.4">
      <c r="D424" s="10"/>
    </row>
    <row r="425" spans="4:4" x14ac:dyDescent="0.4">
      <c r="D425" s="10"/>
    </row>
    <row r="426" spans="4:4" x14ac:dyDescent="0.4">
      <c r="D426" s="10"/>
    </row>
    <row r="427" spans="4:4" x14ac:dyDescent="0.4">
      <c r="D427" s="10"/>
    </row>
    <row r="428" spans="4:4" x14ac:dyDescent="0.4">
      <c r="D428" s="10"/>
    </row>
    <row r="429" spans="4:4" x14ac:dyDescent="0.4">
      <c r="D429" s="10"/>
    </row>
    <row r="430" spans="4:4" x14ac:dyDescent="0.4">
      <c r="D430" s="10"/>
    </row>
    <row r="431" spans="4:4" x14ac:dyDescent="0.4">
      <c r="D431" s="10"/>
    </row>
    <row r="432" spans="4:4" x14ac:dyDescent="0.4">
      <c r="D432" s="10"/>
    </row>
    <row r="433" spans="4:4" x14ac:dyDescent="0.4">
      <c r="D433" s="10"/>
    </row>
    <row r="434" spans="4:4" x14ac:dyDescent="0.4">
      <c r="D434" s="10"/>
    </row>
    <row r="435" spans="4:4" x14ac:dyDescent="0.4">
      <c r="D435" s="10"/>
    </row>
    <row r="436" spans="4:4" x14ac:dyDescent="0.4">
      <c r="D436" s="10"/>
    </row>
    <row r="437" spans="4:4" x14ac:dyDescent="0.4">
      <c r="D437" s="10"/>
    </row>
    <row r="438" spans="4:4" x14ac:dyDescent="0.4">
      <c r="D438" s="10"/>
    </row>
    <row r="439" spans="4:4" x14ac:dyDescent="0.4">
      <c r="D439" s="10"/>
    </row>
    <row r="440" spans="4:4" x14ac:dyDescent="0.4">
      <c r="D440" s="10"/>
    </row>
    <row r="441" spans="4:4" x14ac:dyDescent="0.4">
      <c r="D441" s="10"/>
    </row>
    <row r="442" spans="4:4" x14ac:dyDescent="0.4">
      <c r="D442" s="10"/>
    </row>
    <row r="443" spans="4:4" x14ac:dyDescent="0.4">
      <c r="D443" s="10"/>
    </row>
    <row r="444" spans="4:4" x14ac:dyDescent="0.4">
      <c r="D444" s="10"/>
    </row>
    <row r="445" spans="4:4" x14ac:dyDescent="0.4">
      <c r="D445" s="10"/>
    </row>
    <row r="446" spans="4:4" x14ac:dyDescent="0.4">
      <c r="D446" s="10"/>
    </row>
    <row r="447" spans="4:4" x14ac:dyDescent="0.4">
      <c r="D447" s="10"/>
    </row>
    <row r="448" spans="4:4" x14ac:dyDescent="0.4">
      <c r="D448" s="10"/>
    </row>
    <row r="449" spans="4:4" x14ac:dyDescent="0.4">
      <c r="D449" s="10"/>
    </row>
    <row r="450" spans="4:4" x14ac:dyDescent="0.4">
      <c r="D450" s="10"/>
    </row>
    <row r="451" spans="4:4" x14ac:dyDescent="0.4">
      <c r="D451" s="10"/>
    </row>
    <row r="452" spans="4:4" x14ac:dyDescent="0.4">
      <c r="D452" s="10"/>
    </row>
    <row r="453" spans="4:4" x14ac:dyDescent="0.4">
      <c r="D453" s="10"/>
    </row>
    <row r="454" spans="4:4" x14ac:dyDescent="0.4">
      <c r="D454" s="10"/>
    </row>
    <row r="455" spans="4:4" x14ac:dyDescent="0.4">
      <c r="D455" s="10"/>
    </row>
    <row r="456" spans="4:4" x14ac:dyDescent="0.4">
      <c r="D456" s="10"/>
    </row>
    <row r="457" spans="4:4" x14ac:dyDescent="0.4">
      <c r="D457" s="10"/>
    </row>
    <row r="458" spans="4:4" x14ac:dyDescent="0.4">
      <c r="D458" s="10"/>
    </row>
    <row r="459" spans="4:4" x14ac:dyDescent="0.4">
      <c r="D459" s="10"/>
    </row>
    <row r="460" spans="4:4" x14ac:dyDescent="0.4">
      <c r="D460" s="10"/>
    </row>
    <row r="461" spans="4:4" x14ac:dyDescent="0.4">
      <c r="D461" s="10"/>
    </row>
    <row r="462" spans="4:4" x14ac:dyDescent="0.4">
      <c r="D462" s="10"/>
    </row>
    <row r="463" spans="4:4" x14ac:dyDescent="0.4">
      <c r="D463" s="10"/>
    </row>
    <row r="464" spans="4:4" x14ac:dyDescent="0.4">
      <c r="D464" s="10"/>
    </row>
    <row r="465" spans="4:4" x14ac:dyDescent="0.4">
      <c r="D465" s="10"/>
    </row>
    <row r="466" spans="4:4" x14ac:dyDescent="0.4">
      <c r="D466" s="10"/>
    </row>
    <row r="467" spans="4:4" x14ac:dyDescent="0.4">
      <c r="D467" s="10"/>
    </row>
    <row r="468" spans="4:4" x14ac:dyDescent="0.4">
      <c r="D468" s="10"/>
    </row>
    <row r="469" spans="4:4" x14ac:dyDescent="0.4">
      <c r="D469" s="10"/>
    </row>
    <row r="470" spans="4:4" x14ac:dyDescent="0.4">
      <c r="D470" s="10"/>
    </row>
    <row r="471" spans="4:4" x14ac:dyDescent="0.4">
      <c r="D471" s="10"/>
    </row>
    <row r="472" spans="4:4" x14ac:dyDescent="0.4">
      <c r="D472" s="10"/>
    </row>
    <row r="473" spans="4:4" x14ac:dyDescent="0.4">
      <c r="D473" s="10"/>
    </row>
    <row r="474" spans="4:4" x14ac:dyDescent="0.4">
      <c r="D474" s="10"/>
    </row>
    <row r="475" spans="4:4" x14ac:dyDescent="0.4">
      <c r="D475" s="10"/>
    </row>
    <row r="476" spans="4:4" x14ac:dyDescent="0.4">
      <c r="D476" s="10"/>
    </row>
    <row r="477" spans="4:4" x14ac:dyDescent="0.4">
      <c r="D477" s="10"/>
    </row>
    <row r="478" spans="4:4" x14ac:dyDescent="0.4">
      <c r="D478" s="10"/>
    </row>
    <row r="479" spans="4:4" x14ac:dyDescent="0.4">
      <c r="D479" s="10"/>
    </row>
    <row r="480" spans="4:4" x14ac:dyDescent="0.4">
      <c r="D480" s="10"/>
    </row>
    <row r="481" spans="4:4" x14ac:dyDescent="0.4">
      <c r="D481" s="10"/>
    </row>
    <row r="482" spans="4:4" x14ac:dyDescent="0.4">
      <c r="D482" s="10"/>
    </row>
    <row r="483" spans="4:4" x14ac:dyDescent="0.4">
      <c r="D483" s="10"/>
    </row>
    <row r="484" spans="4:4" x14ac:dyDescent="0.4">
      <c r="D484" s="10"/>
    </row>
    <row r="485" spans="4:4" x14ac:dyDescent="0.4">
      <c r="D485" s="10"/>
    </row>
    <row r="486" spans="4:4" x14ac:dyDescent="0.4">
      <c r="D486" s="10"/>
    </row>
    <row r="487" spans="4:4" x14ac:dyDescent="0.4">
      <c r="D487" s="10"/>
    </row>
    <row r="488" spans="4:4" x14ac:dyDescent="0.4">
      <c r="D488" s="10"/>
    </row>
    <row r="489" spans="4:4" x14ac:dyDescent="0.4">
      <c r="D489" s="10"/>
    </row>
    <row r="490" spans="4:4" x14ac:dyDescent="0.4">
      <c r="D490" s="10"/>
    </row>
    <row r="491" spans="4:4" x14ac:dyDescent="0.4">
      <c r="D491" s="10"/>
    </row>
    <row r="492" spans="4:4" x14ac:dyDescent="0.4">
      <c r="D492" s="10"/>
    </row>
    <row r="493" spans="4:4" x14ac:dyDescent="0.4">
      <c r="D493" s="10"/>
    </row>
    <row r="494" spans="4:4" x14ac:dyDescent="0.4">
      <c r="D494" s="10"/>
    </row>
    <row r="495" spans="4:4" x14ac:dyDescent="0.4">
      <c r="D495" s="10"/>
    </row>
    <row r="496" spans="4:4" x14ac:dyDescent="0.4">
      <c r="D496" s="10"/>
    </row>
    <row r="497" spans="4:4" x14ac:dyDescent="0.4">
      <c r="D497" s="10"/>
    </row>
    <row r="498" spans="4:4" x14ac:dyDescent="0.4">
      <c r="D498" s="10"/>
    </row>
    <row r="499" spans="4:4" x14ac:dyDescent="0.4">
      <c r="D499" s="10"/>
    </row>
    <row r="500" spans="4:4" x14ac:dyDescent="0.4">
      <c r="D500" s="10"/>
    </row>
    <row r="501" spans="4:4" x14ac:dyDescent="0.4">
      <c r="D501" s="10"/>
    </row>
    <row r="502" spans="4:4" x14ac:dyDescent="0.4">
      <c r="D502" s="10"/>
    </row>
    <row r="503" spans="4:4" x14ac:dyDescent="0.4">
      <c r="D503" s="10"/>
    </row>
    <row r="504" spans="4:4" x14ac:dyDescent="0.4">
      <c r="D504" s="10"/>
    </row>
    <row r="505" spans="4:4" x14ac:dyDescent="0.4">
      <c r="D505" s="10"/>
    </row>
    <row r="506" spans="4:4" x14ac:dyDescent="0.4">
      <c r="D506" s="10"/>
    </row>
    <row r="507" spans="4:4" x14ac:dyDescent="0.4">
      <c r="D507" s="10"/>
    </row>
    <row r="508" spans="4:4" x14ac:dyDescent="0.4">
      <c r="D508" s="10"/>
    </row>
    <row r="509" spans="4:4" x14ac:dyDescent="0.4">
      <c r="D509" s="10"/>
    </row>
    <row r="510" spans="4:4" x14ac:dyDescent="0.4">
      <c r="D510" s="10"/>
    </row>
    <row r="511" spans="4:4" x14ac:dyDescent="0.4">
      <c r="D511" s="10"/>
    </row>
    <row r="512" spans="4:4" x14ac:dyDescent="0.4">
      <c r="D512" s="10"/>
    </row>
    <row r="513" spans="4:4" x14ac:dyDescent="0.4">
      <c r="D513" s="10"/>
    </row>
    <row r="514" spans="4:4" x14ac:dyDescent="0.4">
      <c r="D514" s="10"/>
    </row>
    <row r="515" spans="4:4" x14ac:dyDescent="0.4">
      <c r="D515" s="10"/>
    </row>
    <row r="516" spans="4:4" x14ac:dyDescent="0.4">
      <c r="D516" s="10"/>
    </row>
    <row r="517" spans="4:4" x14ac:dyDescent="0.4">
      <c r="D517" s="10"/>
    </row>
    <row r="518" spans="4:4" x14ac:dyDescent="0.4">
      <c r="D518" s="10"/>
    </row>
    <row r="519" spans="4:4" x14ac:dyDescent="0.4">
      <c r="D519" s="10"/>
    </row>
    <row r="520" spans="4:4" x14ac:dyDescent="0.4">
      <c r="D520" s="10"/>
    </row>
    <row r="521" spans="4:4" x14ac:dyDescent="0.4">
      <c r="D521" s="10"/>
    </row>
    <row r="522" spans="4:4" x14ac:dyDescent="0.4">
      <c r="D522" s="10"/>
    </row>
    <row r="523" spans="4:4" x14ac:dyDescent="0.4">
      <c r="D523" s="10"/>
    </row>
    <row r="524" spans="4:4" x14ac:dyDescent="0.4">
      <c r="D524" s="10"/>
    </row>
    <row r="525" spans="4:4" x14ac:dyDescent="0.4">
      <c r="D525" s="10"/>
    </row>
    <row r="526" spans="4:4" x14ac:dyDescent="0.4">
      <c r="D526" s="10"/>
    </row>
    <row r="527" spans="4:4" x14ac:dyDescent="0.4">
      <c r="D527" s="10"/>
    </row>
    <row r="528" spans="4:4" x14ac:dyDescent="0.4">
      <c r="D528" s="10"/>
    </row>
    <row r="529" spans="4:4" x14ac:dyDescent="0.4">
      <c r="D529" s="10"/>
    </row>
    <row r="530" spans="4:4" x14ac:dyDescent="0.4">
      <c r="D530" s="10"/>
    </row>
    <row r="531" spans="4:4" x14ac:dyDescent="0.4">
      <c r="D531" s="10"/>
    </row>
    <row r="532" spans="4:4" x14ac:dyDescent="0.4">
      <c r="D532" s="10"/>
    </row>
    <row r="533" spans="4:4" x14ac:dyDescent="0.4">
      <c r="D533" s="10"/>
    </row>
    <row r="534" spans="4:4" x14ac:dyDescent="0.4">
      <c r="D534" s="10"/>
    </row>
    <row r="535" spans="4:4" x14ac:dyDescent="0.4">
      <c r="D535" s="10"/>
    </row>
    <row r="536" spans="4:4" x14ac:dyDescent="0.4">
      <c r="D536" s="10"/>
    </row>
    <row r="537" spans="4:4" x14ac:dyDescent="0.4">
      <c r="D537" s="10"/>
    </row>
    <row r="538" spans="4:4" x14ac:dyDescent="0.4">
      <c r="D538" s="10"/>
    </row>
    <row r="539" spans="4:4" x14ac:dyDescent="0.4">
      <c r="D539" s="10"/>
    </row>
    <row r="540" spans="4:4" x14ac:dyDescent="0.4">
      <c r="D540" s="10"/>
    </row>
    <row r="541" spans="4:4" x14ac:dyDescent="0.4">
      <c r="D541" s="10"/>
    </row>
    <row r="542" spans="4:4" x14ac:dyDescent="0.4">
      <c r="D542" s="10"/>
    </row>
    <row r="543" spans="4:4" x14ac:dyDescent="0.4">
      <c r="D543" s="10"/>
    </row>
    <row r="544" spans="4:4" x14ac:dyDescent="0.4">
      <c r="D544" s="10"/>
    </row>
    <row r="545" spans="4:4" x14ac:dyDescent="0.4">
      <c r="D545" s="10"/>
    </row>
    <row r="546" spans="4:4" x14ac:dyDescent="0.4">
      <c r="D546" s="10"/>
    </row>
    <row r="547" spans="4:4" x14ac:dyDescent="0.4">
      <c r="D547" s="10"/>
    </row>
    <row r="548" spans="4:4" x14ac:dyDescent="0.4">
      <c r="D548" s="10"/>
    </row>
    <row r="549" spans="4:4" x14ac:dyDescent="0.4">
      <c r="D549" s="10"/>
    </row>
    <row r="550" spans="4:4" x14ac:dyDescent="0.4">
      <c r="D550" s="10"/>
    </row>
    <row r="551" spans="4:4" x14ac:dyDescent="0.4">
      <c r="D551" s="10"/>
    </row>
    <row r="552" spans="4:4" x14ac:dyDescent="0.4">
      <c r="D552" s="10"/>
    </row>
    <row r="553" spans="4:4" x14ac:dyDescent="0.4">
      <c r="D553" s="10"/>
    </row>
    <row r="554" spans="4:4" x14ac:dyDescent="0.4">
      <c r="D554" s="10"/>
    </row>
    <row r="555" spans="4:4" x14ac:dyDescent="0.4">
      <c r="D555" s="10"/>
    </row>
    <row r="556" spans="4:4" x14ac:dyDescent="0.4">
      <c r="D556" s="10"/>
    </row>
    <row r="557" spans="4:4" x14ac:dyDescent="0.4">
      <c r="D557" s="10"/>
    </row>
    <row r="558" spans="4:4" x14ac:dyDescent="0.4">
      <c r="D558" s="10"/>
    </row>
    <row r="559" spans="4:4" x14ac:dyDescent="0.4">
      <c r="D559" s="10"/>
    </row>
    <row r="560" spans="4:4" x14ac:dyDescent="0.4">
      <c r="D560" s="10"/>
    </row>
    <row r="561" spans="4:4" x14ac:dyDescent="0.4">
      <c r="D561" s="10"/>
    </row>
    <row r="562" spans="4:4" x14ac:dyDescent="0.4">
      <c r="D562" s="10"/>
    </row>
    <row r="563" spans="4:4" x14ac:dyDescent="0.4">
      <c r="D563" s="10"/>
    </row>
    <row r="564" spans="4:4" x14ac:dyDescent="0.4">
      <c r="D564" s="10"/>
    </row>
    <row r="565" spans="4:4" x14ac:dyDescent="0.4">
      <c r="D565" s="10"/>
    </row>
    <row r="566" spans="4:4" x14ac:dyDescent="0.4">
      <c r="D566" s="10"/>
    </row>
    <row r="567" spans="4:4" x14ac:dyDescent="0.4">
      <c r="D567" s="10"/>
    </row>
    <row r="568" spans="4:4" x14ac:dyDescent="0.4">
      <c r="D568" s="10"/>
    </row>
    <row r="569" spans="4:4" x14ac:dyDescent="0.4">
      <c r="D569" s="10"/>
    </row>
    <row r="570" spans="4:4" x14ac:dyDescent="0.4">
      <c r="D570" s="10"/>
    </row>
    <row r="571" spans="4:4" x14ac:dyDescent="0.4">
      <c r="D571" s="10"/>
    </row>
    <row r="572" spans="4:4" x14ac:dyDescent="0.4">
      <c r="D572" s="10"/>
    </row>
    <row r="573" spans="4:4" x14ac:dyDescent="0.4">
      <c r="D573" s="10"/>
    </row>
    <row r="574" spans="4:4" x14ac:dyDescent="0.4">
      <c r="D574" s="10"/>
    </row>
    <row r="575" spans="4:4" x14ac:dyDescent="0.4">
      <c r="D575" s="10"/>
    </row>
    <row r="576" spans="4:4" x14ac:dyDescent="0.4">
      <c r="D576" s="10"/>
    </row>
    <row r="577" spans="4:4" x14ac:dyDescent="0.4">
      <c r="D577" s="10"/>
    </row>
    <row r="578" spans="4:4" x14ac:dyDescent="0.4">
      <c r="D578" s="10"/>
    </row>
    <row r="579" spans="4:4" x14ac:dyDescent="0.4">
      <c r="D579" s="10"/>
    </row>
    <row r="580" spans="4:4" x14ac:dyDescent="0.4">
      <c r="D580" s="10"/>
    </row>
    <row r="581" spans="4:4" x14ac:dyDescent="0.4">
      <c r="D581" s="10"/>
    </row>
    <row r="582" spans="4:4" x14ac:dyDescent="0.4">
      <c r="D582" s="10"/>
    </row>
    <row r="583" spans="4:4" x14ac:dyDescent="0.4">
      <c r="D583" s="10"/>
    </row>
    <row r="584" spans="4:4" x14ac:dyDescent="0.4">
      <c r="D584" s="10"/>
    </row>
    <row r="585" spans="4:4" x14ac:dyDescent="0.4">
      <c r="D585" s="10"/>
    </row>
    <row r="586" spans="4:4" x14ac:dyDescent="0.4">
      <c r="D586" s="10"/>
    </row>
    <row r="587" spans="4:4" x14ac:dyDescent="0.4">
      <c r="D587" s="10"/>
    </row>
    <row r="588" spans="4:4" x14ac:dyDescent="0.4">
      <c r="D588" s="10"/>
    </row>
    <row r="589" spans="4:4" x14ac:dyDescent="0.4">
      <c r="D589" s="10"/>
    </row>
    <row r="590" spans="4:4" x14ac:dyDescent="0.4">
      <c r="D590" s="10"/>
    </row>
    <row r="591" spans="4:4" x14ac:dyDescent="0.4">
      <c r="D591" s="10"/>
    </row>
    <row r="592" spans="4:4" x14ac:dyDescent="0.4">
      <c r="D592" s="10"/>
    </row>
    <row r="593" spans="4:4" x14ac:dyDescent="0.4">
      <c r="D593" s="10"/>
    </row>
    <row r="594" spans="4:4" x14ac:dyDescent="0.4">
      <c r="D594" s="10"/>
    </row>
    <row r="595" spans="4:4" x14ac:dyDescent="0.4">
      <c r="D595" s="10"/>
    </row>
    <row r="596" spans="4:4" x14ac:dyDescent="0.4">
      <c r="D596" s="10"/>
    </row>
    <row r="597" spans="4:4" x14ac:dyDescent="0.4">
      <c r="D597" s="10"/>
    </row>
    <row r="598" spans="4:4" x14ac:dyDescent="0.4">
      <c r="D598" s="10"/>
    </row>
    <row r="599" spans="4:4" x14ac:dyDescent="0.4">
      <c r="D599" s="10"/>
    </row>
    <row r="600" spans="4:4" x14ac:dyDescent="0.4">
      <c r="D600" s="10"/>
    </row>
    <row r="601" spans="4:4" x14ac:dyDescent="0.4">
      <c r="D601" s="10"/>
    </row>
    <row r="602" spans="4:4" x14ac:dyDescent="0.4">
      <c r="D602" s="10"/>
    </row>
    <row r="603" spans="4:4" x14ac:dyDescent="0.4">
      <c r="D603" s="10"/>
    </row>
    <row r="604" spans="4:4" x14ac:dyDescent="0.4">
      <c r="D604" s="10"/>
    </row>
    <row r="605" spans="4:4" x14ac:dyDescent="0.4">
      <c r="D605" s="10"/>
    </row>
    <row r="606" spans="4:4" x14ac:dyDescent="0.4">
      <c r="D606" s="10"/>
    </row>
    <row r="607" spans="4:4" x14ac:dyDescent="0.4">
      <c r="D607" s="10"/>
    </row>
    <row r="608" spans="4:4" x14ac:dyDescent="0.4">
      <c r="D608" s="10"/>
    </row>
    <row r="609" spans="4:4" x14ac:dyDescent="0.4">
      <c r="D609" s="10"/>
    </row>
    <row r="610" spans="4:4" x14ac:dyDescent="0.4">
      <c r="D610" s="10"/>
    </row>
    <row r="611" spans="4:4" x14ac:dyDescent="0.4">
      <c r="D611" s="10"/>
    </row>
    <row r="612" spans="4:4" x14ac:dyDescent="0.4">
      <c r="D612" s="10"/>
    </row>
    <row r="613" spans="4:4" x14ac:dyDescent="0.4">
      <c r="D613" s="10"/>
    </row>
    <row r="614" spans="4:4" x14ac:dyDescent="0.4">
      <c r="D614" s="10"/>
    </row>
    <row r="615" spans="4:4" x14ac:dyDescent="0.4">
      <c r="D615" s="10"/>
    </row>
    <row r="616" spans="4:4" x14ac:dyDescent="0.4">
      <c r="D616" s="10"/>
    </row>
    <row r="617" spans="4:4" x14ac:dyDescent="0.4">
      <c r="D617" s="10"/>
    </row>
    <row r="618" spans="4:4" x14ac:dyDescent="0.4">
      <c r="D618" s="10"/>
    </row>
    <row r="619" spans="4:4" x14ac:dyDescent="0.4">
      <c r="D619" s="10"/>
    </row>
    <row r="620" spans="4:4" x14ac:dyDescent="0.4">
      <c r="D620" s="10"/>
    </row>
    <row r="621" spans="4:4" x14ac:dyDescent="0.4">
      <c r="D621" s="10"/>
    </row>
    <row r="622" spans="4:4" x14ac:dyDescent="0.4">
      <c r="D622" s="10"/>
    </row>
    <row r="623" spans="4:4" x14ac:dyDescent="0.4">
      <c r="D623" s="10"/>
    </row>
    <row r="624" spans="4:4" x14ac:dyDescent="0.4">
      <c r="D624" s="10"/>
    </row>
    <row r="625" spans="4:4" x14ac:dyDescent="0.4">
      <c r="D625" s="10"/>
    </row>
    <row r="626" spans="4:4" x14ac:dyDescent="0.4">
      <c r="D626" s="10"/>
    </row>
    <row r="627" spans="4:4" x14ac:dyDescent="0.4">
      <c r="D627" s="10"/>
    </row>
    <row r="628" spans="4:4" x14ac:dyDescent="0.4">
      <c r="D628" s="10"/>
    </row>
    <row r="629" spans="4:4" x14ac:dyDescent="0.4">
      <c r="D629" s="10"/>
    </row>
    <row r="630" spans="4:4" x14ac:dyDescent="0.4">
      <c r="D630" s="10"/>
    </row>
    <row r="631" spans="4:4" x14ac:dyDescent="0.4">
      <c r="D631" s="10"/>
    </row>
    <row r="632" spans="4:4" x14ac:dyDescent="0.4">
      <c r="D632" s="10"/>
    </row>
    <row r="633" spans="4:4" x14ac:dyDescent="0.4">
      <c r="D633" s="10"/>
    </row>
    <row r="634" spans="4:4" x14ac:dyDescent="0.4">
      <c r="D634" s="10"/>
    </row>
    <row r="635" spans="4:4" x14ac:dyDescent="0.4">
      <c r="D635" s="10"/>
    </row>
    <row r="636" spans="4:4" x14ac:dyDescent="0.4">
      <c r="D636" s="10"/>
    </row>
    <row r="637" spans="4:4" x14ac:dyDescent="0.4">
      <c r="D637" s="10"/>
    </row>
    <row r="638" spans="4:4" x14ac:dyDescent="0.4">
      <c r="D638" s="10"/>
    </row>
    <row r="639" spans="4:4" x14ac:dyDescent="0.4">
      <c r="D639" s="10"/>
    </row>
    <row r="640" spans="4:4" x14ac:dyDescent="0.4">
      <c r="D640" s="10"/>
    </row>
    <row r="641" spans="4:4" x14ac:dyDescent="0.4">
      <c r="D641" s="10"/>
    </row>
    <row r="642" spans="4:4" x14ac:dyDescent="0.4">
      <c r="D642" s="10"/>
    </row>
    <row r="643" spans="4:4" x14ac:dyDescent="0.4">
      <c r="D643" s="10"/>
    </row>
    <row r="644" spans="4:4" x14ac:dyDescent="0.4">
      <c r="D644" s="10"/>
    </row>
    <row r="645" spans="4:4" x14ac:dyDescent="0.4">
      <c r="D645" s="10"/>
    </row>
    <row r="646" spans="4:4" x14ac:dyDescent="0.4">
      <c r="D646" s="10"/>
    </row>
    <row r="647" spans="4:4" x14ac:dyDescent="0.4">
      <c r="D647" s="10"/>
    </row>
    <row r="648" spans="4:4" x14ac:dyDescent="0.4">
      <c r="D648" s="10"/>
    </row>
    <row r="649" spans="4:4" x14ac:dyDescent="0.4">
      <c r="D649" s="10"/>
    </row>
    <row r="650" spans="4:4" x14ac:dyDescent="0.4">
      <c r="D650" s="10"/>
    </row>
    <row r="651" spans="4:4" x14ac:dyDescent="0.4">
      <c r="D651" s="10"/>
    </row>
    <row r="652" spans="4:4" x14ac:dyDescent="0.4">
      <c r="D652" s="10"/>
    </row>
    <row r="653" spans="4:4" x14ac:dyDescent="0.4">
      <c r="D653" s="10"/>
    </row>
    <row r="654" spans="4:4" x14ac:dyDescent="0.4">
      <c r="D654" s="10"/>
    </row>
    <row r="655" spans="4:4" x14ac:dyDescent="0.4">
      <c r="D655" s="10"/>
    </row>
    <row r="656" spans="4:4" x14ac:dyDescent="0.4">
      <c r="D656" s="10"/>
    </row>
    <row r="657" spans="4:4" x14ac:dyDescent="0.4">
      <c r="D657" s="10"/>
    </row>
    <row r="658" spans="4:4" x14ac:dyDescent="0.4">
      <c r="D658" s="10"/>
    </row>
    <row r="659" spans="4:4" x14ac:dyDescent="0.4">
      <c r="D659" s="10"/>
    </row>
    <row r="660" spans="4:4" x14ac:dyDescent="0.4">
      <c r="D660" s="10"/>
    </row>
    <row r="661" spans="4:4" x14ac:dyDescent="0.4">
      <c r="D661" s="10"/>
    </row>
    <row r="662" spans="4:4" x14ac:dyDescent="0.4">
      <c r="D662" s="10"/>
    </row>
    <row r="663" spans="4:4" x14ac:dyDescent="0.4">
      <c r="D663" s="10"/>
    </row>
    <row r="664" spans="4:4" x14ac:dyDescent="0.4">
      <c r="D664" s="10"/>
    </row>
    <row r="665" spans="4:4" x14ac:dyDescent="0.4">
      <c r="D665" s="10"/>
    </row>
    <row r="666" spans="4:4" x14ac:dyDescent="0.4">
      <c r="D666" s="10"/>
    </row>
    <row r="667" spans="4:4" x14ac:dyDescent="0.4">
      <c r="D667" s="10"/>
    </row>
    <row r="668" spans="4:4" x14ac:dyDescent="0.4">
      <c r="D668" s="10"/>
    </row>
    <row r="669" spans="4:4" x14ac:dyDescent="0.4">
      <c r="D669" s="10"/>
    </row>
    <row r="670" spans="4:4" x14ac:dyDescent="0.4">
      <c r="D670" s="10"/>
    </row>
    <row r="671" spans="4:4" x14ac:dyDescent="0.4">
      <c r="D671" s="10"/>
    </row>
    <row r="672" spans="4:4" x14ac:dyDescent="0.4">
      <c r="D672" s="10"/>
    </row>
    <row r="673" spans="4:4" x14ac:dyDescent="0.4">
      <c r="D673" s="10"/>
    </row>
    <row r="674" spans="4:4" x14ac:dyDescent="0.4">
      <c r="D674" s="10"/>
    </row>
    <row r="675" spans="4:4" x14ac:dyDescent="0.4">
      <c r="D675" s="10"/>
    </row>
    <row r="676" spans="4:4" x14ac:dyDescent="0.4">
      <c r="D676" s="10"/>
    </row>
    <row r="677" spans="4:4" x14ac:dyDescent="0.4">
      <c r="D677" s="10"/>
    </row>
    <row r="678" spans="4:4" x14ac:dyDescent="0.4">
      <c r="D678" s="10"/>
    </row>
    <row r="679" spans="4:4" x14ac:dyDescent="0.4">
      <c r="D679" s="10"/>
    </row>
    <row r="680" spans="4:4" x14ac:dyDescent="0.4">
      <c r="D680" s="10"/>
    </row>
    <row r="681" spans="4:4" x14ac:dyDescent="0.4">
      <c r="D681" s="10"/>
    </row>
    <row r="682" spans="4:4" x14ac:dyDescent="0.4">
      <c r="D682" s="10"/>
    </row>
    <row r="683" spans="4:4" x14ac:dyDescent="0.4">
      <c r="D683" s="10"/>
    </row>
    <row r="684" spans="4:4" x14ac:dyDescent="0.4">
      <c r="D684" s="10"/>
    </row>
    <row r="685" spans="4:4" x14ac:dyDescent="0.4">
      <c r="D685" s="10"/>
    </row>
    <row r="686" spans="4:4" x14ac:dyDescent="0.4">
      <c r="D686" s="10"/>
    </row>
    <row r="687" spans="4:4" x14ac:dyDescent="0.4">
      <c r="D687" s="10"/>
    </row>
    <row r="688" spans="4:4" x14ac:dyDescent="0.4">
      <c r="D688" s="10"/>
    </row>
    <row r="689" spans="4:4" x14ac:dyDescent="0.4">
      <c r="D689" s="10"/>
    </row>
    <row r="690" spans="4:4" x14ac:dyDescent="0.4">
      <c r="D690" s="10"/>
    </row>
    <row r="691" spans="4:4" x14ac:dyDescent="0.4">
      <c r="D691" s="10"/>
    </row>
    <row r="692" spans="4:4" x14ac:dyDescent="0.4">
      <c r="D692" s="10"/>
    </row>
    <row r="693" spans="4:4" x14ac:dyDescent="0.4">
      <c r="D693" s="10"/>
    </row>
    <row r="694" spans="4:4" x14ac:dyDescent="0.4">
      <c r="D694" s="10"/>
    </row>
    <row r="695" spans="4:4" x14ac:dyDescent="0.4">
      <c r="D695" s="10"/>
    </row>
    <row r="696" spans="4:4" x14ac:dyDescent="0.4">
      <c r="D696" s="10"/>
    </row>
    <row r="697" spans="4:4" x14ac:dyDescent="0.4">
      <c r="D697" s="10"/>
    </row>
    <row r="698" spans="4:4" x14ac:dyDescent="0.4">
      <c r="D698" s="10"/>
    </row>
    <row r="699" spans="4:4" x14ac:dyDescent="0.4">
      <c r="D699" s="10"/>
    </row>
    <row r="700" spans="4:4" x14ac:dyDescent="0.4">
      <c r="D700" s="10"/>
    </row>
    <row r="701" spans="4:4" x14ac:dyDescent="0.4">
      <c r="D701" s="10"/>
    </row>
    <row r="702" spans="4:4" x14ac:dyDescent="0.4">
      <c r="D702" s="10"/>
    </row>
    <row r="703" spans="4:4" x14ac:dyDescent="0.4">
      <c r="D703" s="10"/>
    </row>
    <row r="704" spans="4:4" x14ac:dyDescent="0.4">
      <c r="D704" s="10"/>
    </row>
    <row r="705" spans="4:4" x14ac:dyDescent="0.4">
      <c r="D705" s="10"/>
    </row>
    <row r="706" spans="4:4" x14ac:dyDescent="0.4">
      <c r="D706" s="10"/>
    </row>
    <row r="707" spans="4:4" x14ac:dyDescent="0.4">
      <c r="D707" s="10"/>
    </row>
    <row r="708" spans="4:4" x14ac:dyDescent="0.4">
      <c r="D708" s="10"/>
    </row>
    <row r="709" spans="4:4" x14ac:dyDescent="0.4">
      <c r="D709" s="10"/>
    </row>
    <row r="710" spans="4:4" x14ac:dyDescent="0.4">
      <c r="D710" s="10"/>
    </row>
    <row r="711" spans="4:4" x14ac:dyDescent="0.4">
      <c r="D711" s="10"/>
    </row>
    <row r="712" spans="4:4" x14ac:dyDescent="0.4">
      <c r="D712" s="10"/>
    </row>
    <row r="713" spans="4:4" x14ac:dyDescent="0.4">
      <c r="D713" s="10"/>
    </row>
    <row r="714" spans="4:4" x14ac:dyDescent="0.4">
      <c r="D714" s="10"/>
    </row>
    <row r="715" spans="4:4" x14ac:dyDescent="0.4">
      <c r="D715" s="10"/>
    </row>
    <row r="716" spans="4:4" x14ac:dyDescent="0.4">
      <c r="D716" s="10"/>
    </row>
    <row r="717" spans="4:4" x14ac:dyDescent="0.4">
      <c r="D717" s="10"/>
    </row>
    <row r="718" spans="4:4" x14ac:dyDescent="0.4">
      <c r="D718" s="10"/>
    </row>
    <row r="719" spans="4:4" x14ac:dyDescent="0.4">
      <c r="D719" s="10"/>
    </row>
    <row r="720" spans="4:4" x14ac:dyDescent="0.4">
      <c r="D720" s="10"/>
    </row>
    <row r="721" spans="4:4" x14ac:dyDescent="0.4">
      <c r="D721" s="10"/>
    </row>
    <row r="722" spans="4:4" x14ac:dyDescent="0.4">
      <c r="D722" s="10"/>
    </row>
    <row r="723" spans="4:4" x14ac:dyDescent="0.4">
      <c r="D723" s="10"/>
    </row>
    <row r="724" spans="4:4" x14ac:dyDescent="0.4">
      <c r="D724" s="10"/>
    </row>
    <row r="725" spans="4:4" x14ac:dyDescent="0.4">
      <c r="D725" s="10"/>
    </row>
    <row r="726" spans="4:4" x14ac:dyDescent="0.4">
      <c r="D726" s="10"/>
    </row>
    <row r="727" spans="4:4" x14ac:dyDescent="0.4">
      <c r="D727" s="10"/>
    </row>
    <row r="728" spans="4:4" x14ac:dyDescent="0.4">
      <c r="D728" s="10"/>
    </row>
    <row r="729" spans="4:4" x14ac:dyDescent="0.4">
      <c r="D729" s="10"/>
    </row>
    <row r="730" spans="4:4" x14ac:dyDescent="0.4">
      <c r="D730" s="10"/>
    </row>
    <row r="731" spans="4:4" x14ac:dyDescent="0.4">
      <c r="D731" s="10"/>
    </row>
    <row r="732" spans="4:4" x14ac:dyDescent="0.4">
      <c r="D732" s="10"/>
    </row>
    <row r="733" spans="4:4" x14ac:dyDescent="0.4">
      <c r="D733" s="10"/>
    </row>
    <row r="734" spans="4:4" x14ac:dyDescent="0.4">
      <c r="D734" s="10"/>
    </row>
    <row r="735" spans="4:4" x14ac:dyDescent="0.4">
      <c r="D735" s="10"/>
    </row>
    <row r="736" spans="4:4" x14ac:dyDescent="0.4">
      <c r="D736" s="10"/>
    </row>
    <row r="737" spans="4:4" x14ac:dyDescent="0.4">
      <c r="D737" s="10"/>
    </row>
    <row r="738" spans="4:4" x14ac:dyDescent="0.4">
      <c r="D738" s="10"/>
    </row>
    <row r="739" spans="4:4" x14ac:dyDescent="0.4">
      <c r="D739" s="10"/>
    </row>
    <row r="740" spans="4:4" x14ac:dyDescent="0.4">
      <c r="D740" s="10"/>
    </row>
    <row r="741" spans="4:4" x14ac:dyDescent="0.4">
      <c r="D741" s="10"/>
    </row>
    <row r="742" spans="4:4" x14ac:dyDescent="0.4">
      <c r="D742" s="10"/>
    </row>
    <row r="743" spans="4:4" x14ac:dyDescent="0.4">
      <c r="D743" s="10"/>
    </row>
    <row r="744" spans="4:4" x14ac:dyDescent="0.4">
      <c r="D744" s="10"/>
    </row>
    <row r="745" spans="4:4" x14ac:dyDescent="0.4">
      <c r="D745" s="10"/>
    </row>
    <row r="746" spans="4:4" x14ac:dyDescent="0.4">
      <c r="D746" s="10"/>
    </row>
    <row r="747" spans="4:4" x14ac:dyDescent="0.4">
      <c r="D747" s="10"/>
    </row>
    <row r="748" spans="4:4" x14ac:dyDescent="0.4">
      <c r="D748" s="10"/>
    </row>
    <row r="749" spans="4:4" x14ac:dyDescent="0.4">
      <c r="D749" s="10"/>
    </row>
    <row r="750" spans="4:4" x14ac:dyDescent="0.4">
      <c r="D750" s="10"/>
    </row>
    <row r="751" spans="4:4" x14ac:dyDescent="0.4">
      <c r="D751" s="10"/>
    </row>
    <row r="752" spans="4:4" x14ac:dyDescent="0.4">
      <c r="D752" s="10"/>
    </row>
    <row r="753" spans="4:4" x14ac:dyDescent="0.4">
      <c r="D753" s="10"/>
    </row>
    <row r="754" spans="4:4" x14ac:dyDescent="0.4">
      <c r="D754" s="10"/>
    </row>
    <row r="755" spans="4:4" x14ac:dyDescent="0.4">
      <c r="D755" s="10"/>
    </row>
    <row r="756" spans="4:4" x14ac:dyDescent="0.4">
      <c r="D756" s="10"/>
    </row>
    <row r="757" spans="4:4" x14ac:dyDescent="0.4">
      <c r="D757" s="10"/>
    </row>
    <row r="758" spans="4:4" x14ac:dyDescent="0.4">
      <c r="D758" s="10"/>
    </row>
    <row r="759" spans="4:4" x14ac:dyDescent="0.4">
      <c r="D759" s="10"/>
    </row>
    <row r="760" spans="4:4" x14ac:dyDescent="0.4">
      <c r="D760" s="10"/>
    </row>
    <row r="761" spans="4:4" x14ac:dyDescent="0.4">
      <c r="D761" s="10"/>
    </row>
    <row r="762" spans="4:4" x14ac:dyDescent="0.4">
      <c r="D762" s="10"/>
    </row>
    <row r="763" spans="4:4" x14ac:dyDescent="0.4">
      <c r="D763" s="10"/>
    </row>
    <row r="764" spans="4:4" x14ac:dyDescent="0.4">
      <c r="D764" s="10"/>
    </row>
    <row r="765" spans="4:4" x14ac:dyDescent="0.4">
      <c r="D765" s="10"/>
    </row>
    <row r="766" spans="4:4" x14ac:dyDescent="0.4">
      <c r="D766" s="10"/>
    </row>
    <row r="767" spans="4:4" x14ac:dyDescent="0.4">
      <c r="D767" s="10"/>
    </row>
    <row r="768" spans="4:4" x14ac:dyDescent="0.4">
      <c r="D768" s="10"/>
    </row>
    <row r="769" spans="4:4" x14ac:dyDescent="0.4">
      <c r="D769" s="10"/>
    </row>
    <row r="770" spans="4:4" x14ac:dyDescent="0.4">
      <c r="D770" s="10"/>
    </row>
    <row r="771" spans="4:4" x14ac:dyDescent="0.4">
      <c r="D771" s="10"/>
    </row>
    <row r="772" spans="4:4" x14ac:dyDescent="0.4">
      <c r="D772" s="10"/>
    </row>
    <row r="773" spans="4:4" x14ac:dyDescent="0.4">
      <c r="D773" s="10"/>
    </row>
    <row r="774" spans="4:4" x14ac:dyDescent="0.4">
      <c r="D774" s="10"/>
    </row>
    <row r="775" spans="4:4" x14ac:dyDescent="0.4">
      <c r="D775" s="10"/>
    </row>
    <row r="776" spans="4:4" x14ac:dyDescent="0.4">
      <c r="D776" s="10"/>
    </row>
    <row r="777" spans="4:4" x14ac:dyDescent="0.4">
      <c r="D777" s="10"/>
    </row>
    <row r="778" spans="4:4" x14ac:dyDescent="0.4">
      <c r="D778" s="10"/>
    </row>
    <row r="779" spans="4:4" x14ac:dyDescent="0.4">
      <c r="D779" s="10"/>
    </row>
    <row r="780" spans="4:4" x14ac:dyDescent="0.4">
      <c r="D780" s="10"/>
    </row>
    <row r="781" spans="4:4" x14ac:dyDescent="0.4">
      <c r="D781" s="10"/>
    </row>
    <row r="782" spans="4:4" x14ac:dyDescent="0.4">
      <c r="D782" s="10"/>
    </row>
    <row r="783" spans="4:4" x14ac:dyDescent="0.4">
      <c r="D783" s="10"/>
    </row>
    <row r="784" spans="4:4" x14ac:dyDescent="0.4">
      <c r="D784" s="10"/>
    </row>
    <row r="785" spans="4:4" x14ac:dyDescent="0.4">
      <c r="D785" s="10"/>
    </row>
    <row r="786" spans="4:4" x14ac:dyDescent="0.4">
      <c r="D786" s="10"/>
    </row>
    <row r="787" spans="4:4" x14ac:dyDescent="0.4">
      <c r="D787" s="10"/>
    </row>
    <row r="788" spans="4:4" x14ac:dyDescent="0.4">
      <c r="D788" s="10"/>
    </row>
    <row r="789" spans="4:4" x14ac:dyDescent="0.4">
      <c r="D789" s="10"/>
    </row>
    <row r="790" spans="4:4" x14ac:dyDescent="0.4">
      <c r="D790" s="10"/>
    </row>
    <row r="791" spans="4:4" x14ac:dyDescent="0.4">
      <c r="D791" s="10"/>
    </row>
    <row r="792" spans="4:4" x14ac:dyDescent="0.4">
      <c r="D792" s="10"/>
    </row>
    <row r="793" spans="4:4" x14ac:dyDescent="0.4">
      <c r="D793" s="10"/>
    </row>
    <row r="794" spans="4:4" x14ac:dyDescent="0.4">
      <c r="D794" s="10"/>
    </row>
    <row r="795" spans="4:4" x14ac:dyDescent="0.4">
      <c r="D795" s="10"/>
    </row>
    <row r="796" spans="4:4" x14ac:dyDescent="0.4">
      <c r="D796" s="10"/>
    </row>
    <row r="797" spans="4:4" x14ac:dyDescent="0.4">
      <c r="D797" s="10"/>
    </row>
    <row r="798" spans="4:4" x14ac:dyDescent="0.4">
      <c r="D798" s="10"/>
    </row>
    <row r="799" spans="4:4" x14ac:dyDescent="0.4">
      <c r="D799" s="10"/>
    </row>
    <row r="800" spans="4:4" x14ac:dyDescent="0.4">
      <c r="D800" s="10"/>
    </row>
    <row r="801" spans="4:4" x14ac:dyDescent="0.4">
      <c r="D801" s="10"/>
    </row>
    <row r="802" spans="4:4" x14ac:dyDescent="0.4">
      <c r="D802" s="10"/>
    </row>
    <row r="803" spans="4:4" x14ac:dyDescent="0.4">
      <c r="D803" s="10"/>
    </row>
    <row r="804" spans="4:4" x14ac:dyDescent="0.4">
      <c r="D804" s="10"/>
    </row>
    <row r="805" spans="4:4" x14ac:dyDescent="0.4">
      <c r="D805" s="10"/>
    </row>
    <row r="806" spans="4:4" x14ac:dyDescent="0.4">
      <c r="D806" s="10"/>
    </row>
    <row r="807" spans="4:4" x14ac:dyDescent="0.4">
      <c r="D807" s="10"/>
    </row>
    <row r="808" spans="4:4" x14ac:dyDescent="0.4">
      <c r="D808" s="10"/>
    </row>
    <row r="809" spans="4:4" x14ac:dyDescent="0.4">
      <c r="D809" s="10"/>
    </row>
    <row r="810" spans="4:4" x14ac:dyDescent="0.4">
      <c r="D810" s="10"/>
    </row>
    <row r="811" spans="4:4" x14ac:dyDescent="0.4">
      <c r="D811" s="10"/>
    </row>
    <row r="812" spans="4:4" x14ac:dyDescent="0.4">
      <c r="D812" s="10"/>
    </row>
    <row r="813" spans="4:4" x14ac:dyDescent="0.4">
      <c r="D813" s="10"/>
    </row>
    <row r="814" spans="4:4" x14ac:dyDescent="0.4">
      <c r="D814" s="10"/>
    </row>
    <row r="815" spans="4:4" x14ac:dyDescent="0.4">
      <c r="D815" s="10"/>
    </row>
    <row r="816" spans="4:4" x14ac:dyDescent="0.4">
      <c r="D816" s="10"/>
    </row>
    <row r="817" spans="4:4" x14ac:dyDescent="0.4">
      <c r="D817" s="10"/>
    </row>
    <row r="818" spans="4:4" x14ac:dyDescent="0.4">
      <c r="D818" s="10"/>
    </row>
    <row r="819" spans="4:4" x14ac:dyDescent="0.4">
      <c r="D819" s="10"/>
    </row>
    <row r="820" spans="4:4" x14ac:dyDescent="0.4">
      <c r="D820" s="10"/>
    </row>
    <row r="821" spans="4:4" x14ac:dyDescent="0.4">
      <c r="D821" s="10"/>
    </row>
    <row r="822" spans="4:4" x14ac:dyDescent="0.4">
      <c r="D822" s="10"/>
    </row>
    <row r="823" spans="4:4" x14ac:dyDescent="0.4">
      <c r="D823" s="10"/>
    </row>
    <row r="824" spans="4:4" x14ac:dyDescent="0.4">
      <c r="D824" s="10"/>
    </row>
    <row r="825" spans="4:4" x14ac:dyDescent="0.4">
      <c r="D825" s="10"/>
    </row>
    <row r="826" spans="4:4" x14ac:dyDescent="0.4">
      <c r="D826" s="10"/>
    </row>
    <row r="827" spans="4:4" x14ac:dyDescent="0.4">
      <c r="D827" s="10"/>
    </row>
    <row r="828" spans="4:4" x14ac:dyDescent="0.4">
      <c r="D828" s="10"/>
    </row>
    <row r="829" spans="4:4" x14ac:dyDescent="0.4">
      <c r="D829" s="10"/>
    </row>
    <row r="830" spans="4:4" x14ac:dyDescent="0.4">
      <c r="D830" s="10"/>
    </row>
    <row r="831" spans="4:4" x14ac:dyDescent="0.4">
      <c r="D831" s="10"/>
    </row>
    <row r="832" spans="4:4" x14ac:dyDescent="0.4">
      <c r="D832" s="10"/>
    </row>
    <row r="833" spans="4:4" x14ac:dyDescent="0.4">
      <c r="D833" s="10"/>
    </row>
    <row r="834" spans="4:4" x14ac:dyDescent="0.4">
      <c r="D834" s="10"/>
    </row>
    <row r="835" spans="4:4" x14ac:dyDescent="0.4">
      <c r="D835" s="10"/>
    </row>
    <row r="836" spans="4:4" x14ac:dyDescent="0.4">
      <c r="D836" s="10"/>
    </row>
    <row r="837" spans="4:4" x14ac:dyDescent="0.4">
      <c r="D837" s="10"/>
    </row>
    <row r="838" spans="4:4" x14ac:dyDescent="0.4">
      <c r="D838" s="10"/>
    </row>
    <row r="839" spans="4:4" x14ac:dyDescent="0.4">
      <c r="D839" s="10"/>
    </row>
    <row r="840" spans="4:4" x14ac:dyDescent="0.4">
      <c r="D840" s="10"/>
    </row>
    <row r="841" spans="4:4" x14ac:dyDescent="0.4">
      <c r="D841" s="10"/>
    </row>
    <row r="842" spans="4:4" x14ac:dyDescent="0.4">
      <c r="D842" s="10"/>
    </row>
    <row r="843" spans="4:4" x14ac:dyDescent="0.4">
      <c r="D843" s="10"/>
    </row>
    <row r="844" spans="4:4" x14ac:dyDescent="0.4">
      <c r="D844" s="10"/>
    </row>
    <row r="845" spans="4:4" x14ac:dyDescent="0.4">
      <c r="D845" s="10"/>
    </row>
    <row r="846" spans="4:4" x14ac:dyDescent="0.4">
      <c r="D846" s="10"/>
    </row>
    <row r="847" spans="4:4" x14ac:dyDescent="0.4">
      <c r="D847" s="10"/>
    </row>
    <row r="848" spans="4:4" x14ac:dyDescent="0.4">
      <c r="D848" s="10"/>
    </row>
    <row r="849" spans="4:4" x14ac:dyDescent="0.4">
      <c r="D849" s="10"/>
    </row>
    <row r="850" spans="4:4" x14ac:dyDescent="0.4">
      <c r="D850" s="10"/>
    </row>
    <row r="851" spans="4:4" x14ac:dyDescent="0.4">
      <c r="D851" s="10"/>
    </row>
    <row r="852" spans="4:4" x14ac:dyDescent="0.4">
      <c r="D852" s="10"/>
    </row>
    <row r="853" spans="4:4" x14ac:dyDescent="0.4">
      <c r="D853" s="10"/>
    </row>
    <row r="854" spans="4:4" x14ac:dyDescent="0.4">
      <c r="D854" s="10"/>
    </row>
    <row r="855" spans="4:4" x14ac:dyDescent="0.4">
      <c r="D855" s="10"/>
    </row>
    <row r="856" spans="4:4" x14ac:dyDescent="0.4">
      <c r="D856" s="10"/>
    </row>
    <row r="857" spans="4:4" x14ac:dyDescent="0.4">
      <c r="D857" s="10"/>
    </row>
    <row r="858" spans="4:4" x14ac:dyDescent="0.4">
      <c r="D858" s="10"/>
    </row>
    <row r="859" spans="4:4" x14ac:dyDescent="0.4">
      <c r="D859" s="10"/>
    </row>
    <row r="860" spans="4:4" x14ac:dyDescent="0.4">
      <c r="D860" s="10"/>
    </row>
    <row r="861" spans="4:4" x14ac:dyDescent="0.4">
      <c r="D861" s="10"/>
    </row>
    <row r="862" spans="4:4" x14ac:dyDescent="0.4">
      <c r="D862" s="10"/>
    </row>
    <row r="863" spans="4:4" x14ac:dyDescent="0.4">
      <c r="D863" s="10"/>
    </row>
    <row r="864" spans="4:4" x14ac:dyDescent="0.4">
      <c r="D864" s="10"/>
    </row>
    <row r="865" spans="4:4" x14ac:dyDescent="0.4">
      <c r="D865" s="10"/>
    </row>
    <row r="866" spans="4:4" x14ac:dyDescent="0.4">
      <c r="D866" s="10"/>
    </row>
    <row r="867" spans="4:4" x14ac:dyDescent="0.4">
      <c r="D867" s="10"/>
    </row>
    <row r="868" spans="4:4" x14ac:dyDescent="0.4">
      <c r="D868" s="10"/>
    </row>
    <row r="869" spans="4:4" x14ac:dyDescent="0.4">
      <c r="D869" s="10"/>
    </row>
    <row r="870" spans="4:4" x14ac:dyDescent="0.4">
      <c r="D870" s="10"/>
    </row>
    <row r="871" spans="4:4" x14ac:dyDescent="0.4">
      <c r="D871" s="10"/>
    </row>
    <row r="872" spans="4:4" x14ac:dyDescent="0.4">
      <c r="D872" s="10"/>
    </row>
    <row r="873" spans="4:4" x14ac:dyDescent="0.4">
      <c r="D873" s="10"/>
    </row>
    <row r="874" spans="4:4" x14ac:dyDescent="0.4">
      <c r="D874" s="10"/>
    </row>
    <row r="875" spans="4:4" x14ac:dyDescent="0.4">
      <c r="D875" s="10"/>
    </row>
    <row r="876" spans="4:4" x14ac:dyDescent="0.4">
      <c r="D876" s="10"/>
    </row>
    <row r="877" spans="4:4" x14ac:dyDescent="0.4">
      <c r="D877" s="10"/>
    </row>
    <row r="878" spans="4:4" x14ac:dyDescent="0.4">
      <c r="D878" s="10"/>
    </row>
    <row r="879" spans="4:4" x14ac:dyDescent="0.4">
      <c r="D879" s="10"/>
    </row>
    <row r="880" spans="4:4" x14ac:dyDescent="0.4">
      <c r="D880" s="10"/>
    </row>
    <row r="881" spans="4:4" x14ac:dyDescent="0.4">
      <c r="D881" s="10"/>
    </row>
    <row r="882" spans="4:4" x14ac:dyDescent="0.4">
      <c r="D882" s="10"/>
    </row>
    <row r="883" spans="4:4" x14ac:dyDescent="0.4">
      <c r="D883" s="10"/>
    </row>
    <row r="884" spans="4:4" x14ac:dyDescent="0.4">
      <c r="D884" s="10"/>
    </row>
    <row r="885" spans="4:4" x14ac:dyDescent="0.4">
      <c r="D885" s="10"/>
    </row>
    <row r="886" spans="4:4" x14ac:dyDescent="0.4">
      <c r="D886" s="10"/>
    </row>
    <row r="887" spans="4:4" x14ac:dyDescent="0.4">
      <c r="D887" s="10"/>
    </row>
    <row r="888" spans="4:4" x14ac:dyDescent="0.4">
      <c r="D888" s="10"/>
    </row>
    <row r="889" spans="4:4" x14ac:dyDescent="0.4">
      <c r="D889" s="10"/>
    </row>
    <row r="890" spans="4:4" x14ac:dyDescent="0.4">
      <c r="D890" s="10"/>
    </row>
    <row r="891" spans="4:4" x14ac:dyDescent="0.4">
      <c r="D891" s="10"/>
    </row>
    <row r="892" spans="4:4" x14ac:dyDescent="0.4">
      <c r="D892" s="10"/>
    </row>
    <row r="893" spans="4:4" x14ac:dyDescent="0.4">
      <c r="D893" s="10"/>
    </row>
    <row r="894" spans="4:4" x14ac:dyDescent="0.4">
      <c r="D894" s="10"/>
    </row>
    <row r="895" spans="4:4" x14ac:dyDescent="0.4">
      <c r="D895" s="10"/>
    </row>
    <row r="896" spans="4:4" x14ac:dyDescent="0.4">
      <c r="D896" s="10"/>
    </row>
    <row r="897" spans="4:4" x14ac:dyDescent="0.4">
      <c r="D897" s="10"/>
    </row>
    <row r="898" spans="4:4" x14ac:dyDescent="0.4">
      <c r="D898" s="10"/>
    </row>
    <row r="899" spans="4:4" x14ac:dyDescent="0.4">
      <c r="D899" s="10"/>
    </row>
    <row r="900" spans="4:4" x14ac:dyDescent="0.4">
      <c r="D900" s="10"/>
    </row>
    <row r="901" spans="4:4" x14ac:dyDescent="0.4">
      <c r="D901" s="10"/>
    </row>
    <row r="902" spans="4:4" x14ac:dyDescent="0.4">
      <c r="D902" s="10"/>
    </row>
    <row r="903" spans="4:4" x14ac:dyDescent="0.4">
      <c r="D903" s="10"/>
    </row>
    <row r="904" spans="4:4" x14ac:dyDescent="0.4">
      <c r="D904" s="10"/>
    </row>
    <row r="905" spans="4:4" x14ac:dyDescent="0.4">
      <c r="D905" s="10"/>
    </row>
    <row r="906" spans="4:4" x14ac:dyDescent="0.4">
      <c r="D906" s="10"/>
    </row>
    <row r="907" spans="4:4" x14ac:dyDescent="0.4">
      <c r="D907" s="10"/>
    </row>
    <row r="908" spans="4:4" x14ac:dyDescent="0.4">
      <c r="D908" s="10"/>
    </row>
    <row r="909" spans="4:4" x14ac:dyDescent="0.4">
      <c r="D909" s="10"/>
    </row>
    <row r="910" spans="4:4" x14ac:dyDescent="0.4">
      <c r="D910" s="10"/>
    </row>
    <row r="911" spans="4:4" x14ac:dyDescent="0.4">
      <c r="D911" s="10"/>
    </row>
    <row r="912" spans="4:4" x14ac:dyDescent="0.4">
      <c r="D912" s="10"/>
    </row>
    <row r="913" spans="4:4" x14ac:dyDescent="0.4">
      <c r="D913" s="10"/>
    </row>
    <row r="914" spans="4:4" x14ac:dyDescent="0.4">
      <c r="D914" s="10"/>
    </row>
    <row r="915" spans="4:4" x14ac:dyDescent="0.4">
      <c r="D915" s="10"/>
    </row>
    <row r="916" spans="4:4" x14ac:dyDescent="0.4">
      <c r="D916" s="10"/>
    </row>
    <row r="917" spans="4:4" x14ac:dyDescent="0.4">
      <c r="D917" s="10"/>
    </row>
    <row r="918" spans="4:4" x14ac:dyDescent="0.4">
      <c r="D918" s="10"/>
    </row>
    <row r="919" spans="4:4" x14ac:dyDescent="0.4">
      <c r="D919" s="10"/>
    </row>
    <row r="920" spans="4:4" x14ac:dyDescent="0.4">
      <c r="D920" s="10"/>
    </row>
    <row r="921" spans="4:4" x14ac:dyDescent="0.4">
      <c r="D921" s="10"/>
    </row>
    <row r="922" spans="4:4" x14ac:dyDescent="0.4">
      <c r="D922" s="10"/>
    </row>
    <row r="923" spans="4:4" x14ac:dyDescent="0.4">
      <c r="D923" s="10"/>
    </row>
    <row r="924" spans="4:4" x14ac:dyDescent="0.4">
      <c r="D924" s="10"/>
    </row>
    <row r="925" spans="4:4" x14ac:dyDescent="0.4">
      <c r="D925" s="10"/>
    </row>
    <row r="926" spans="4:4" x14ac:dyDescent="0.4">
      <c r="D926" s="10"/>
    </row>
    <row r="927" spans="4:4" x14ac:dyDescent="0.4">
      <c r="D927" s="10"/>
    </row>
    <row r="928" spans="4:4" x14ac:dyDescent="0.4">
      <c r="D928" s="10"/>
    </row>
    <row r="929" spans="4:4" x14ac:dyDescent="0.4">
      <c r="D929" s="10"/>
    </row>
    <row r="930" spans="4:4" x14ac:dyDescent="0.4">
      <c r="D930" s="10"/>
    </row>
    <row r="931" spans="4:4" x14ac:dyDescent="0.4">
      <c r="D931" s="10"/>
    </row>
    <row r="932" spans="4:4" x14ac:dyDescent="0.4">
      <c r="D932" s="10"/>
    </row>
    <row r="933" spans="4:4" x14ac:dyDescent="0.4">
      <c r="D933" s="10"/>
    </row>
    <row r="934" spans="4:4" x14ac:dyDescent="0.4">
      <c r="D934" s="10"/>
    </row>
    <row r="935" spans="4:4" x14ac:dyDescent="0.4">
      <c r="D935" s="10"/>
    </row>
    <row r="936" spans="4:4" x14ac:dyDescent="0.4">
      <c r="D936" s="10"/>
    </row>
    <row r="937" spans="4:4" x14ac:dyDescent="0.4">
      <c r="D937" s="10"/>
    </row>
    <row r="938" spans="4:4" x14ac:dyDescent="0.4">
      <c r="D938" s="10"/>
    </row>
    <row r="939" spans="4:4" x14ac:dyDescent="0.4">
      <c r="D939" s="10"/>
    </row>
    <row r="940" spans="4:4" x14ac:dyDescent="0.4">
      <c r="D940" s="10"/>
    </row>
    <row r="941" spans="4:4" x14ac:dyDescent="0.4">
      <c r="D941" s="10"/>
    </row>
    <row r="942" spans="4:4" x14ac:dyDescent="0.4">
      <c r="D942" s="10"/>
    </row>
    <row r="943" spans="4:4" x14ac:dyDescent="0.4">
      <c r="D943" s="10"/>
    </row>
    <row r="944" spans="4:4" x14ac:dyDescent="0.4">
      <c r="D944" s="10"/>
    </row>
    <row r="945" spans="4:4" x14ac:dyDescent="0.4">
      <c r="D945" s="10"/>
    </row>
    <row r="946" spans="4:4" x14ac:dyDescent="0.4">
      <c r="D946" s="10"/>
    </row>
    <row r="947" spans="4:4" x14ac:dyDescent="0.4">
      <c r="D947" s="10"/>
    </row>
    <row r="948" spans="4:4" x14ac:dyDescent="0.4">
      <c r="D948" s="10"/>
    </row>
    <row r="949" spans="4:4" x14ac:dyDescent="0.4">
      <c r="D949" s="10"/>
    </row>
    <row r="950" spans="4:4" x14ac:dyDescent="0.4">
      <c r="D950" s="10"/>
    </row>
    <row r="951" spans="4:4" x14ac:dyDescent="0.4">
      <c r="D951" s="10"/>
    </row>
    <row r="952" spans="4:4" x14ac:dyDescent="0.4">
      <c r="D952" s="10"/>
    </row>
    <row r="953" spans="4:4" x14ac:dyDescent="0.4">
      <c r="D953" s="10"/>
    </row>
    <row r="954" spans="4:4" x14ac:dyDescent="0.4">
      <c r="D954" s="10"/>
    </row>
    <row r="955" spans="4:4" x14ac:dyDescent="0.4">
      <c r="D955" s="10"/>
    </row>
    <row r="956" spans="4:4" x14ac:dyDescent="0.4">
      <c r="D956" s="10"/>
    </row>
    <row r="957" spans="4:4" x14ac:dyDescent="0.4">
      <c r="D957" s="10"/>
    </row>
    <row r="958" spans="4:4" x14ac:dyDescent="0.4">
      <c r="D958" s="10"/>
    </row>
    <row r="959" spans="4:4" x14ac:dyDescent="0.4">
      <c r="D959" s="10"/>
    </row>
    <row r="960" spans="4:4" x14ac:dyDescent="0.4">
      <c r="D960" s="10"/>
    </row>
    <row r="961" spans="4:4" x14ac:dyDescent="0.4">
      <c r="D961" s="10"/>
    </row>
    <row r="962" spans="4:4" x14ac:dyDescent="0.4">
      <c r="D962" s="10"/>
    </row>
    <row r="963" spans="4:4" x14ac:dyDescent="0.4">
      <c r="D963" s="10"/>
    </row>
    <row r="964" spans="4:4" x14ac:dyDescent="0.4">
      <c r="D964" s="10"/>
    </row>
    <row r="965" spans="4:4" x14ac:dyDescent="0.4">
      <c r="D965" s="10"/>
    </row>
    <row r="966" spans="4:4" x14ac:dyDescent="0.4">
      <c r="D966" s="10"/>
    </row>
    <row r="967" spans="4:4" x14ac:dyDescent="0.4">
      <c r="D967" s="10"/>
    </row>
    <row r="968" spans="4:4" x14ac:dyDescent="0.4">
      <c r="D968" s="10"/>
    </row>
    <row r="969" spans="4:4" x14ac:dyDescent="0.4">
      <c r="D969" s="10"/>
    </row>
    <row r="970" spans="4:4" x14ac:dyDescent="0.4">
      <c r="D970" s="10"/>
    </row>
    <row r="971" spans="4:4" x14ac:dyDescent="0.4">
      <c r="D971" s="10"/>
    </row>
    <row r="972" spans="4:4" x14ac:dyDescent="0.4">
      <c r="D972" s="10"/>
    </row>
    <row r="973" spans="4:4" x14ac:dyDescent="0.4">
      <c r="D973" s="10"/>
    </row>
    <row r="974" spans="4:4" x14ac:dyDescent="0.4">
      <c r="D974" s="10"/>
    </row>
    <row r="975" spans="4:4" x14ac:dyDescent="0.4">
      <c r="D975" s="10"/>
    </row>
    <row r="976" spans="4:4" x14ac:dyDescent="0.4">
      <c r="D976" s="10"/>
    </row>
    <row r="977" spans="4:4" x14ac:dyDescent="0.4">
      <c r="D977" s="10"/>
    </row>
    <row r="978" spans="4:4" x14ac:dyDescent="0.4">
      <c r="D978" s="10"/>
    </row>
    <row r="979" spans="4:4" x14ac:dyDescent="0.4">
      <c r="D979" s="10"/>
    </row>
    <row r="980" spans="4:4" x14ac:dyDescent="0.4">
      <c r="D980" s="10"/>
    </row>
    <row r="981" spans="4:4" x14ac:dyDescent="0.4">
      <c r="D981" s="10"/>
    </row>
    <row r="982" spans="4:4" x14ac:dyDescent="0.4">
      <c r="D982" s="10"/>
    </row>
    <row r="983" spans="4:4" x14ac:dyDescent="0.4">
      <c r="D983" s="10"/>
    </row>
    <row r="984" spans="4:4" x14ac:dyDescent="0.4">
      <c r="D984" s="10"/>
    </row>
    <row r="985" spans="4:4" x14ac:dyDescent="0.4">
      <c r="D985" s="10"/>
    </row>
    <row r="986" spans="4:4" x14ac:dyDescent="0.4">
      <c r="D986" s="10"/>
    </row>
    <row r="987" spans="4:4" x14ac:dyDescent="0.4">
      <c r="D987" s="10"/>
    </row>
    <row r="988" spans="4:4" x14ac:dyDescent="0.4">
      <c r="D988" s="10"/>
    </row>
    <row r="989" spans="4:4" x14ac:dyDescent="0.4">
      <c r="D989" s="10"/>
    </row>
    <row r="990" spans="4:4" x14ac:dyDescent="0.4">
      <c r="D990" s="10"/>
    </row>
    <row r="991" spans="4:4" x14ac:dyDescent="0.4">
      <c r="D991" s="10"/>
    </row>
    <row r="992" spans="4:4" x14ac:dyDescent="0.4">
      <c r="D992" s="10"/>
    </row>
    <row r="993" spans="4:4" x14ac:dyDescent="0.4">
      <c r="D993" s="10"/>
    </row>
    <row r="994" spans="4:4" x14ac:dyDescent="0.4">
      <c r="D994" s="10"/>
    </row>
    <row r="995" spans="4:4" x14ac:dyDescent="0.4">
      <c r="D995" s="10"/>
    </row>
    <row r="996" spans="4:4" x14ac:dyDescent="0.4">
      <c r="D996" s="10"/>
    </row>
    <row r="997" spans="4:4" x14ac:dyDescent="0.4">
      <c r="D997" s="10"/>
    </row>
    <row r="998" spans="4:4" x14ac:dyDescent="0.4">
      <c r="D998" s="10"/>
    </row>
    <row r="999" spans="4:4" x14ac:dyDescent="0.4">
      <c r="D999" s="10"/>
    </row>
    <row r="1000" spans="4:4" x14ac:dyDescent="0.4">
      <c r="D1000" s="10"/>
    </row>
    <row r="1001" spans="4:4" x14ac:dyDescent="0.4">
      <c r="D1001" s="10"/>
    </row>
    <row r="1002" spans="4:4" x14ac:dyDescent="0.4">
      <c r="D1002" s="10"/>
    </row>
    <row r="1003" spans="4:4" x14ac:dyDescent="0.4">
      <c r="D1003" s="10"/>
    </row>
    <row r="1004" spans="4:4" x14ac:dyDescent="0.4">
      <c r="D1004" s="10"/>
    </row>
    <row r="1005" spans="4:4" x14ac:dyDescent="0.4">
      <c r="D1005" s="10"/>
    </row>
    <row r="1006" spans="4:4" x14ac:dyDescent="0.4">
      <c r="D1006" s="10"/>
    </row>
    <row r="1007" spans="4:4" x14ac:dyDescent="0.4">
      <c r="D1007" s="10"/>
    </row>
    <row r="1008" spans="4:4" x14ac:dyDescent="0.4">
      <c r="D1008" s="10"/>
    </row>
    <row r="1009" spans="4:4" x14ac:dyDescent="0.4">
      <c r="D1009" s="10"/>
    </row>
    <row r="1010" spans="4:4" x14ac:dyDescent="0.4">
      <c r="D1010" s="10"/>
    </row>
    <row r="1011" spans="4:4" x14ac:dyDescent="0.4">
      <c r="D1011" s="10"/>
    </row>
    <row r="1012" spans="4:4" x14ac:dyDescent="0.4">
      <c r="D1012" s="10"/>
    </row>
    <row r="1013" spans="4:4" x14ac:dyDescent="0.4">
      <c r="D1013" s="10"/>
    </row>
    <row r="1014" spans="4:4" x14ac:dyDescent="0.4">
      <c r="D1014" s="10"/>
    </row>
    <row r="1015" spans="4:4" x14ac:dyDescent="0.4">
      <c r="D1015" s="10"/>
    </row>
    <row r="1016" spans="4:4" x14ac:dyDescent="0.4">
      <c r="D1016" s="10"/>
    </row>
    <row r="1017" spans="4:4" x14ac:dyDescent="0.4">
      <c r="D1017" s="10"/>
    </row>
    <row r="1018" spans="4:4" x14ac:dyDescent="0.4">
      <c r="D1018" s="10"/>
    </row>
    <row r="1019" spans="4:4" x14ac:dyDescent="0.4">
      <c r="D1019" s="10"/>
    </row>
    <row r="1020" spans="4:4" x14ac:dyDescent="0.4">
      <c r="D1020" s="10"/>
    </row>
    <row r="1021" spans="4:4" x14ac:dyDescent="0.4">
      <c r="D1021" s="10"/>
    </row>
    <row r="1022" spans="4:4" x14ac:dyDescent="0.4">
      <c r="D1022" s="10"/>
    </row>
    <row r="1023" spans="4:4" x14ac:dyDescent="0.4">
      <c r="D1023" s="10"/>
    </row>
    <row r="1024" spans="4:4" x14ac:dyDescent="0.4">
      <c r="D1024" s="10"/>
    </row>
    <row r="1025" spans="4:4" x14ac:dyDescent="0.4">
      <c r="D1025" s="10"/>
    </row>
    <row r="1026" spans="4:4" x14ac:dyDescent="0.4">
      <c r="D1026" s="10"/>
    </row>
    <row r="1027" spans="4:4" x14ac:dyDescent="0.4">
      <c r="D1027" s="10"/>
    </row>
    <row r="1028" spans="4:4" x14ac:dyDescent="0.4">
      <c r="D1028" s="10"/>
    </row>
    <row r="1029" spans="4:4" x14ac:dyDescent="0.4">
      <c r="D1029" s="10"/>
    </row>
    <row r="1030" spans="4:4" x14ac:dyDescent="0.4">
      <c r="D1030" s="10"/>
    </row>
    <row r="1031" spans="4:4" x14ac:dyDescent="0.4">
      <c r="D1031" s="10"/>
    </row>
    <row r="1032" spans="4:4" x14ac:dyDescent="0.4">
      <c r="D1032" s="10"/>
    </row>
    <row r="1033" spans="4:4" x14ac:dyDescent="0.4">
      <c r="D1033" s="10"/>
    </row>
    <row r="1034" spans="4:4" x14ac:dyDescent="0.4">
      <c r="D1034" s="10"/>
    </row>
    <row r="1035" spans="4:4" x14ac:dyDescent="0.4">
      <c r="D1035" s="10"/>
    </row>
    <row r="1036" spans="4:4" x14ac:dyDescent="0.4">
      <c r="D1036" s="10"/>
    </row>
    <row r="1037" spans="4:4" x14ac:dyDescent="0.4">
      <c r="D1037" s="10"/>
    </row>
    <row r="1038" spans="4:4" x14ac:dyDescent="0.4">
      <c r="D1038" s="10"/>
    </row>
    <row r="1039" spans="4:4" x14ac:dyDescent="0.4">
      <c r="D1039" s="10"/>
    </row>
    <row r="1040" spans="4:4" x14ac:dyDescent="0.4">
      <c r="D1040" s="10"/>
    </row>
    <row r="1041" spans="4:4" x14ac:dyDescent="0.4">
      <c r="D1041" s="10"/>
    </row>
    <row r="1042" spans="4:4" x14ac:dyDescent="0.4">
      <c r="D1042" s="10"/>
    </row>
    <row r="1043" spans="4:4" x14ac:dyDescent="0.4">
      <c r="D1043" s="10"/>
    </row>
    <row r="1044" spans="4:4" x14ac:dyDescent="0.4">
      <c r="D1044" s="10"/>
    </row>
    <row r="1045" spans="4:4" x14ac:dyDescent="0.4">
      <c r="D1045" s="10"/>
    </row>
    <row r="1046" spans="4:4" x14ac:dyDescent="0.4">
      <c r="D1046" s="10"/>
    </row>
    <row r="1047" spans="4:4" x14ac:dyDescent="0.4">
      <c r="D1047" s="10"/>
    </row>
    <row r="1048" spans="4:4" x14ac:dyDescent="0.4">
      <c r="D1048" s="10"/>
    </row>
    <row r="1049" spans="4:4" x14ac:dyDescent="0.4">
      <c r="D1049" s="10"/>
    </row>
    <row r="1050" spans="4:4" x14ac:dyDescent="0.4">
      <c r="D1050" s="10"/>
    </row>
    <row r="1051" spans="4:4" x14ac:dyDescent="0.4">
      <c r="D1051" s="10"/>
    </row>
    <row r="1052" spans="4:4" x14ac:dyDescent="0.4">
      <c r="D1052" s="10"/>
    </row>
    <row r="1053" spans="4:4" x14ac:dyDescent="0.4">
      <c r="D1053" s="10"/>
    </row>
    <row r="1054" spans="4:4" x14ac:dyDescent="0.4">
      <c r="D1054" s="10"/>
    </row>
    <row r="1055" spans="4:4" x14ac:dyDescent="0.4">
      <c r="D1055" s="10"/>
    </row>
    <row r="1056" spans="4:4" x14ac:dyDescent="0.4">
      <c r="D1056" s="10"/>
    </row>
    <row r="1057" spans="4:4" x14ac:dyDescent="0.4">
      <c r="D1057" s="10"/>
    </row>
    <row r="1058" spans="4:4" x14ac:dyDescent="0.4">
      <c r="D1058" s="10"/>
    </row>
    <row r="1059" spans="4:4" x14ac:dyDescent="0.4">
      <c r="D1059" s="10"/>
    </row>
    <row r="1060" spans="4:4" x14ac:dyDescent="0.4">
      <c r="D1060" s="10"/>
    </row>
    <row r="1061" spans="4:4" x14ac:dyDescent="0.4">
      <c r="D1061" s="10"/>
    </row>
    <row r="1062" spans="4:4" x14ac:dyDescent="0.4">
      <c r="D1062" s="10"/>
    </row>
    <row r="1063" spans="4:4" x14ac:dyDescent="0.4">
      <c r="D1063" s="10"/>
    </row>
    <row r="1064" spans="4:4" x14ac:dyDescent="0.4">
      <c r="D1064" s="10"/>
    </row>
    <row r="1065" spans="4:4" x14ac:dyDescent="0.4">
      <c r="D1065" s="10"/>
    </row>
    <row r="1066" spans="4:4" x14ac:dyDescent="0.4">
      <c r="D1066" s="10"/>
    </row>
    <row r="1067" spans="4:4" x14ac:dyDescent="0.4">
      <c r="D1067" s="10"/>
    </row>
    <row r="1068" spans="4:4" x14ac:dyDescent="0.4">
      <c r="D1068" s="10"/>
    </row>
    <row r="1069" spans="4:4" x14ac:dyDescent="0.4">
      <c r="D1069" s="10"/>
    </row>
    <row r="1070" spans="4:4" x14ac:dyDescent="0.4">
      <c r="D1070" s="10"/>
    </row>
    <row r="1071" spans="4:4" x14ac:dyDescent="0.4">
      <c r="D1071" s="10"/>
    </row>
    <row r="1072" spans="4:4" x14ac:dyDescent="0.4">
      <c r="D1072" s="10"/>
    </row>
    <row r="1073" spans="4:4" x14ac:dyDescent="0.4">
      <c r="D1073" s="10"/>
    </row>
    <row r="1074" spans="4:4" x14ac:dyDescent="0.4">
      <c r="D1074" s="10"/>
    </row>
    <row r="1075" spans="4:4" x14ac:dyDescent="0.4">
      <c r="D1075" s="10"/>
    </row>
    <row r="1076" spans="4:4" x14ac:dyDescent="0.4">
      <c r="D1076" s="10"/>
    </row>
    <row r="1077" spans="4:4" x14ac:dyDescent="0.4">
      <c r="D1077" s="10"/>
    </row>
    <row r="1078" spans="4:4" x14ac:dyDescent="0.4">
      <c r="D1078" s="10"/>
    </row>
    <row r="1079" spans="4:4" x14ac:dyDescent="0.4">
      <c r="D1079" s="10"/>
    </row>
    <row r="1080" spans="4:4" x14ac:dyDescent="0.4">
      <c r="D1080" s="10"/>
    </row>
    <row r="1081" spans="4:4" x14ac:dyDescent="0.4">
      <c r="D1081" s="10"/>
    </row>
    <row r="1082" spans="4:4" x14ac:dyDescent="0.4">
      <c r="D1082" s="10"/>
    </row>
    <row r="1083" spans="4:4" x14ac:dyDescent="0.4">
      <c r="D1083" s="10"/>
    </row>
    <row r="1084" spans="4:4" x14ac:dyDescent="0.4">
      <c r="D1084" s="10"/>
    </row>
    <row r="1085" spans="4:4" x14ac:dyDescent="0.4">
      <c r="D1085" s="10"/>
    </row>
    <row r="1086" spans="4:4" x14ac:dyDescent="0.4">
      <c r="D1086" s="10"/>
    </row>
    <row r="1087" spans="4:4" x14ac:dyDescent="0.4">
      <c r="D1087" s="10"/>
    </row>
    <row r="1088" spans="4:4" x14ac:dyDescent="0.4">
      <c r="D1088" s="10"/>
    </row>
    <row r="1089" spans="4:4" x14ac:dyDescent="0.4">
      <c r="D1089" s="10"/>
    </row>
    <row r="1090" spans="4:4" x14ac:dyDescent="0.4">
      <c r="D1090" s="10"/>
    </row>
    <row r="1091" spans="4:4" x14ac:dyDescent="0.4">
      <c r="D1091" s="10"/>
    </row>
    <row r="1092" spans="4:4" x14ac:dyDescent="0.4">
      <c r="D1092" s="10"/>
    </row>
    <row r="1093" spans="4:4" x14ac:dyDescent="0.4">
      <c r="D1093" s="10"/>
    </row>
    <row r="1094" spans="4:4" x14ac:dyDescent="0.4">
      <c r="D1094" s="10"/>
    </row>
    <row r="1095" spans="4:4" x14ac:dyDescent="0.4">
      <c r="D1095" s="10"/>
    </row>
    <row r="1096" spans="4:4" x14ac:dyDescent="0.4">
      <c r="D1096" s="10"/>
    </row>
    <row r="1097" spans="4:4" x14ac:dyDescent="0.4">
      <c r="D1097" s="10"/>
    </row>
    <row r="1098" spans="4:4" x14ac:dyDescent="0.4">
      <c r="D1098" s="10"/>
    </row>
    <row r="1099" spans="4:4" x14ac:dyDescent="0.4">
      <c r="D1099" s="10"/>
    </row>
    <row r="1100" spans="4:4" x14ac:dyDescent="0.4">
      <c r="D1100" s="10"/>
    </row>
    <row r="1101" spans="4:4" x14ac:dyDescent="0.4">
      <c r="D1101" s="10"/>
    </row>
    <row r="1102" spans="4:4" x14ac:dyDescent="0.4">
      <c r="D1102" s="10"/>
    </row>
    <row r="1103" spans="4:4" x14ac:dyDescent="0.4">
      <c r="D1103" s="10"/>
    </row>
    <row r="1104" spans="4:4" x14ac:dyDescent="0.4">
      <c r="D1104" s="10"/>
    </row>
    <row r="1105" spans="4:4" x14ac:dyDescent="0.4">
      <c r="D1105" s="10"/>
    </row>
    <row r="1106" spans="4:4" x14ac:dyDescent="0.4">
      <c r="D1106" s="10"/>
    </row>
    <row r="1107" spans="4:4" x14ac:dyDescent="0.4">
      <c r="D1107" s="10"/>
    </row>
    <row r="1108" spans="4:4" x14ac:dyDescent="0.4">
      <c r="D1108" s="10"/>
    </row>
    <row r="1109" spans="4:4" x14ac:dyDescent="0.4">
      <c r="D1109" s="10"/>
    </row>
    <row r="1110" spans="4:4" x14ac:dyDescent="0.4">
      <c r="D1110" s="10"/>
    </row>
    <row r="1111" spans="4:4" x14ac:dyDescent="0.4">
      <c r="D1111" s="10"/>
    </row>
    <row r="1112" spans="4:4" x14ac:dyDescent="0.4">
      <c r="D1112" s="10"/>
    </row>
    <row r="1113" spans="4:4" x14ac:dyDescent="0.4">
      <c r="D1113" s="10"/>
    </row>
    <row r="1114" spans="4:4" x14ac:dyDescent="0.4">
      <c r="D1114" s="10"/>
    </row>
    <row r="1115" spans="4:4" x14ac:dyDescent="0.4">
      <c r="D1115" s="10"/>
    </row>
    <row r="1116" spans="4:4" x14ac:dyDescent="0.4">
      <c r="D1116" s="10"/>
    </row>
    <row r="1117" spans="4:4" x14ac:dyDescent="0.4">
      <c r="D1117" s="10"/>
    </row>
    <row r="1118" spans="4:4" x14ac:dyDescent="0.4">
      <c r="D1118" s="10"/>
    </row>
    <row r="1119" spans="4:4" x14ac:dyDescent="0.4">
      <c r="D1119" s="10"/>
    </row>
    <row r="1120" spans="4:4" x14ac:dyDescent="0.4">
      <c r="D1120" s="10"/>
    </row>
    <row r="1121" spans="4:4" x14ac:dyDescent="0.4">
      <c r="D1121" s="10"/>
    </row>
    <row r="1122" spans="4:4" x14ac:dyDescent="0.4">
      <c r="D1122" s="10"/>
    </row>
    <row r="1123" spans="4:4" x14ac:dyDescent="0.4">
      <c r="D1123" s="10"/>
    </row>
    <row r="1124" spans="4:4" x14ac:dyDescent="0.4">
      <c r="D1124" s="10"/>
    </row>
    <row r="1125" spans="4:4" x14ac:dyDescent="0.4">
      <c r="D1125" s="10"/>
    </row>
    <row r="1126" spans="4:4" x14ac:dyDescent="0.4">
      <c r="D1126" s="10"/>
    </row>
    <row r="1127" spans="4:4" x14ac:dyDescent="0.4">
      <c r="D1127" s="10"/>
    </row>
    <row r="1128" spans="4:4" x14ac:dyDescent="0.4">
      <c r="D1128" s="10"/>
    </row>
    <row r="1129" spans="4:4" x14ac:dyDescent="0.4">
      <c r="D1129" s="10"/>
    </row>
    <row r="1130" spans="4:4" x14ac:dyDescent="0.4">
      <c r="D1130" s="10"/>
    </row>
    <row r="1131" spans="4:4" x14ac:dyDescent="0.4">
      <c r="D1131" s="10"/>
    </row>
    <row r="1132" spans="4:4" x14ac:dyDescent="0.4">
      <c r="D1132" s="10"/>
    </row>
    <row r="1133" spans="4:4" x14ac:dyDescent="0.4">
      <c r="D1133" s="10"/>
    </row>
    <row r="1134" spans="4:4" x14ac:dyDescent="0.4">
      <c r="D1134" s="10"/>
    </row>
    <row r="1135" spans="4:4" x14ac:dyDescent="0.4">
      <c r="D1135" s="10"/>
    </row>
    <row r="1136" spans="4:4" x14ac:dyDescent="0.4">
      <c r="D1136" s="10"/>
    </row>
    <row r="1137" spans="4:4" x14ac:dyDescent="0.4">
      <c r="D1137" s="10"/>
    </row>
    <row r="1138" spans="4:4" x14ac:dyDescent="0.4">
      <c r="D1138" s="10"/>
    </row>
    <row r="1139" spans="4:4" x14ac:dyDescent="0.4">
      <c r="D1139" s="10"/>
    </row>
    <row r="1140" spans="4:4" x14ac:dyDescent="0.4">
      <c r="D1140" s="10"/>
    </row>
    <row r="1141" spans="4:4" x14ac:dyDescent="0.4">
      <c r="D1141" s="10"/>
    </row>
    <row r="1142" spans="4:4" x14ac:dyDescent="0.4">
      <c r="D1142" s="10"/>
    </row>
    <row r="1143" spans="4:4" x14ac:dyDescent="0.4">
      <c r="D1143" s="10"/>
    </row>
    <row r="1144" spans="4:4" x14ac:dyDescent="0.4">
      <c r="D1144" s="10"/>
    </row>
    <row r="1145" spans="4:4" x14ac:dyDescent="0.4">
      <c r="D1145" s="10"/>
    </row>
    <row r="1146" spans="4:4" x14ac:dyDescent="0.4">
      <c r="D1146" s="10"/>
    </row>
    <row r="1147" spans="4:4" x14ac:dyDescent="0.4">
      <c r="D1147" s="10"/>
    </row>
    <row r="1148" spans="4:4" x14ac:dyDescent="0.4">
      <c r="D1148" s="10"/>
    </row>
    <row r="1149" spans="4:4" x14ac:dyDescent="0.4">
      <c r="D1149" s="10"/>
    </row>
    <row r="1150" spans="4:4" x14ac:dyDescent="0.4">
      <c r="D1150" s="10"/>
    </row>
    <row r="1151" spans="4:4" x14ac:dyDescent="0.4">
      <c r="D1151" s="10"/>
    </row>
    <row r="1152" spans="4:4" x14ac:dyDescent="0.4">
      <c r="D1152" s="10"/>
    </row>
    <row r="1153" spans="4:4" x14ac:dyDescent="0.4">
      <c r="D1153" s="10"/>
    </row>
    <row r="1154" spans="4:4" x14ac:dyDescent="0.4">
      <c r="D1154" s="10"/>
    </row>
    <row r="1155" spans="4:4" x14ac:dyDescent="0.4">
      <c r="D1155" s="10"/>
    </row>
    <row r="1156" spans="4:4" x14ac:dyDescent="0.4">
      <c r="D1156" s="10"/>
    </row>
    <row r="1157" spans="4:4" x14ac:dyDescent="0.4">
      <c r="D1157" s="10"/>
    </row>
    <row r="1158" spans="4:4" x14ac:dyDescent="0.4">
      <c r="D1158" s="10"/>
    </row>
    <row r="1159" spans="4:4" x14ac:dyDescent="0.4">
      <c r="D1159" s="10"/>
    </row>
    <row r="1160" spans="4:4" x14ac:dyDescent="0.4">
      <c r="D1160" s="10"/>
    </row>
    <row r="1161" spans="4:4" x14ac:dyDescent="0.4">
      <c r="D1161" s="10"/>
    </row>
    <row r="1162" spans="4:4" x14ac:dyDescent="0.4">
      <c r="D1162" s="10"/>
    </row>
    <row r="1163" spans="4:4" x14ac:dyDescent="0.4">
      <c r="D1163" s="10"/>
    </row>
    <row r="1164" spans="4:4" x14ac:dyDescent="0.4">
      <c r="D1164" s="10"/>
    </row>
    <row r="1165" spans="4:4" x14ac:dyDescent="0.4">
      <c r="D1165" s="10"/>
    </row>
    <row r="1166" spans="4:4" x14ac:dyDescent="0.4">
      <c r="D1166" s="10"/>
    </row>
    <row r="1167" spans="4:4" x14ac:dyDescent="0.4">
      <c r="D1167" s="10"/>
    </row>
    <row r="1168" spans="4:4" x14ac:dyDescent="0.4">
      <c r="D1168" s="10"/>
    </row>
    <row r="1169" spans="4:4" x14ac:dyDescent="0.4">
      <c r="D1169" s="10"/>
    </row>
    <row r="1170" spans="4:4" x14ac:dyDescent="0.4">
      <c r="D1170" s="10"/>
    </row>
    <row r="1171" spans="4:4" x14ac:dyDescent="0.4">
      <c r="D1171" s="10"/>
    </row>
    <row r="1172" spans="4:4" x14ac:dyDescent="0.4">
      <c r="D1172" s="10"/>
    </row>
    <row r="1173" spans="4:4" x14ac:dyDescent="0.4">
      <c r="D1173" s="10"/>
    </row>
    <row r="1174" spans="4:4" x14ac:dyDescent="0.4">
      <c r="D1174" s="10"/>
    </row>
    <row r="1175" spans="4:4" x14ac:dyDescent="0.4">
      <c r="D1175" s="10"/>
    </row>
    <row r="1176" spans="4:4" x14ac:dyDescent="0.4">
      <c r="D1176" s="10"/>
    </row>
    <row r="1177" spans="4:4" x14ac:dyDescent="0.4">
      <c r="D1177" s="10"/>
    </row>
    <row r="1178" spans="4:4" x14ac:dyDescent="0.4">
      <c r="D1178" s="10"/>
    </row>
    <row r="1179" spans="4:4" x14ac:dyDescent="0.4">
      <c r="D1179" s="10"/>
    </row>
    <row r="1180" spans="4:4" x14ac:dyDescent="0.4">
      <c r="D1180" s="10"/>
    </row>
    <row r="1181" spans="4:4" x14ac:dyDescent="0.4">
      <c r="D1181" s="10"/>
    </row>
    <row r="1182" spans="4:4" x14ac:dyDescent="0.4">
      <c r="D1182" s="10"/>
    </row>
    <row r="1183" spans="4:4" x14ac:dyDescent="0.4">
      <c r="D1183" s="10"/>
    </row>
    <row r="1184" spans="4:4" x14ac:dyDescent="0.4">
      <c r="D1184" s="10"/>
    </row>
    <row r="1185" spans="4:4" x14ac:dyDescent="0.4">
      <c r="D1185" s="10"/>
    </row>
    <row r="1186" spans="4:4" x14ac:dyDescent="0.4">
      <c r="D1186" s="10"/>
    </row>
    <row r="1187" spans="4:4" x14ac:dyDescent="0.4">
      <c r="D1187" s="10"/>
    </row>
    <row r="1188" spans="4:4" x14ac:dyDescent="0.4">
      <c r="D1188" s="10"/>
    </row>
    <row r="1189" spans="4:4" x14ac:dyDescent="0.4">
      <c r="D1189" s="10"/>
    </row>
    <row r="1190" spans="4:4" x14ac:dyDescent="0.4">
      <c r="D1190" s="10"/>
    </row>
    <row r="1191" spans="4:4" x14ac:dyDescent="0.4">
      <c r="D1191" s="10"/>
    </row>
    <row r="1192" spans="4:4" x14ac:dyDescent="0.4">
      <c r="D1192" s="10"/>
    </row>
    <row r="1193" spans="4:4" x14ac:dyDescent="0.4">
      <c r="D1193" s="10"/>
    </row>
    <row r="1194" spans="4:4" x14ac:dyDescent="0.4">
      <c r="D1194" s="10"/>
    </row>
    <row r="1195" spans="4:4" x14ac:dyDescent="0.4">
      <c r="D1195" s="10"/>
    </row>
    <row r="1196" spans="4:4" x14ac:dyDescent="0.4">
      <c r="D1196" s="10"/>
    </row>
    <row r="1197" spans="4:4" x14ac:dyDescent="0.4">
      <c r="D1197" s="10"/>
    </row>
    <row r="1198" spans="4:4" x14ac:dyDescent="0.4">
      <c r="D1198" s="10"/>
    </row>
    <row r="1199" spans="4:4" x14ac:dyDescent="0.4">
      <c r="D1199" s="10"/>
    </row>
    <row r="1200" spans="4:4" x14ac:dyDescent="0.4">
      <c r="D1200" s="10"/>
    </row>
    <row r="1201" spans="4:4" x14ac:dyDescent="0.4">
      <c r="D1201" s="10"/>
    </row>
    <row r="1202" spans="4:4" x14ac:dyDescent="0.4">
      <c r="D1202" s="10"/>
    </row>
    <row r="1203" spans="4:4" x14ac:dyDescent="0.4">
      <c r="D1203" s="10"/>
    </row>
    <row r="1204" spans="4:4" x14ac:dyDescent="0.4">
      <c r="D1204" s="10"/>
    </row>
    <row r="1205" spans="4:4" x14ac:dyDescent="0.4">
      <c r="D1205" s="10"/>
    </row>
    <row r="1206" spans="4:4" x14ac:dyDescent="0.4">
      <c r="D1206" s="10"/>
    </row>
    <row r="1207" spans="4:4" x14ac:dyDescent="0.4">
      <c r="D1207" s="10"/>
    </row>
    <row r="1208" spans="4:4" x14ac:dyDescent="0.4">
      <c r="D1208" s="10"/>
    </row>
    <row r="1209" spans="4:4" x14ac:dyDescent="0.4">
      <c r="D1209" s="10"/>
    </row>
    <row r="1210" spans="4:4" x14ac:dyDescent="0.4">
      <c r="D1210" s="10"/>
    </row>
    <row r="1211" spans="4:4" x14ac:dyDescent="0.4">
      <c r="D1211" s="10"/>
    </row>
    <row r="1212" spans="4:4" x14ac:dyDescent="0.4">
      <c r="D1212" s="10"/>
    </row>
    <row r="1213" spans="4:4" x14ac:dyDescent="0.4">
      <c r="D1213" s="10"/>
    </row>
    <row r="1214" spans="4:4" x14ac:dyDescent="0.4">
      <c r="D1214" s="10"/>
    </row>
    <row r="1215" spans="4:4" x14ac:dyDescent="0.4">
      <c r="D1215" s="10"/>
    </row>
    <row r="1216" spans="4:4" x14ac:dyDescent="0.4">
      <c r="D1216" s="10"/>
    </row>
    <row r="1217" spans="4:4" x14ac:dyDescent="0.4">
      <c r="D1217" s="10"/>
    </row>
    <row r="1218" spans="4:4" x14ac:dyDescent="0.4">
      <c r="D1218" s="10"/>
    </row>
    <row r="1219" spans="4:4" x14ac:dyDescent="0.4">
      <c r="D1219" s="10"/>
    </row>
    <row r="1220" spans="4:4" x14ac:dyDescent="0.4">
      <c r="D1220" s="10"/>
    </row>
    <row r="1221" spans="4:4" x14ac:dyDescent="0.4">
      <c r="D1221" s="10"/>
    </row>
    <row r="1222" spans="4:4" x14ac:dyDescent="0.4">
      <c r="D1222" s="10"/>
    </row>
    <row r="1223" spans="4:4" x14ac:dyDescent="0.4">
      <c r="D1223" s="10"/>
    </row>
    <row r="1224" spans="4:4" x14ac:dyDescent="0.4">
      <c r="D1224" s="10"/>
    </row>
    <row r="1225" spans="4:4" x14ac:dyDescent="0.4">
      <c r="D1225" s="10"/>
    </row>
    <row r="1226" spans="4:4" x14ac:dyDescent="0.4">
      <c r="D1226" s="10"/>
    </row>
    <row r="1227" spans="4:4" x14ac:dyDescent="0.4">
      <c r="D1227" s="10"/>
    </row>
    <row r="1228" spans="4:4" x14ac:dyDescent="0.4">
      <c r="D1228" s="10"/>
    </row>
    <row r="1229" spans="4:4" x14ac:dyDescent="0.4">
      <c r="D1229" s="10"/>
    </row>
    <row r="1230" spans="4:4" x14ac:dyDescent="0.4">
      <c r="D1230" s="10"/>
    </row>
    <row r="1231" spans="4:4" x14ac:dyDescent="0.4">
      <c r="D1231" s="10"/>
    </row>
    <row r="1232" spans="4:4" x14ac:dyDescent="0.4">
      <c r="D1232" s="10"/>
    </row>
    <row r="1233" spans="4:4" x14ac:dyDescent="0.4">
      <c r="D1233" s="10"/>
    </row>
    <row r="1234" spans="4:4" x14ac:dyDescent="0.4">
      <c r="D1234" s="10"/>
    </row>
    <row r="1235" spans="4:4" x14ac:dyDescent="0.4">
      <c r="D1235" s="10"/>
    </row>
    <row r="1236" spans="4:4" x14ac:dyDescent="0.4">
      <c r="D1236" s="10"/>
    </row>
    <row r="1237" spans="4:4" x14ac:dyDescent="0.4">
      <c r="D1237" s="10"/>
    </row>
    <row r="1238" spans="4:4" x14ac:dyDescent="0.4">
      <c r="D1238" s="10"/>
    </row>
    <row r="1239" spans="4:4" x14ac:dyDescent="0.4">
      <c r="D1239" s="10"/>
    </row>
    <row r="1240" spans="4:4" x14ac:dyDescent="0.4">
      <c r="D1240" s="10"/>
    </row>
    <row r="1241" spans="4:4" x14ac:dyDescent="0.4">
      <c r="D1241" s="10"/>
    </row>
    <row r="1242" spans="4:4" x14ac:dyDescent="0.4">
      <c r="D1242" s="10"/>
    </row>
    <row r="1243" spans="4:4" x14ac:dyDescent="0.4">
      <c r="D1243" s="10"/>
    </row>
    <row r="1244" spans="4:4" x14ac:dyDescent="0.4">
      <c r="D1244" s="10"/>
    </row>
    <row r="1245" spans="4:4" x14ac:dyDescent="0.4">
      <c r="D1245" s="10"/>
    </row>
    <row r="1246" spans="4:4" x14ac:dyDescent="0.4">
      <c r="D1246" s="10"/>
    </row>
    <row r="1247" spans="4:4" x14ac:dyDescent="0.4">
      <c r="D1247" s="10"/>
    </row>
    <row r="1248" spans="4:4" x14ac:dyDescent="0.4">
      <c r="D1248" s="10"/>
    </row>
    <row r="1249" spans="4:4" x14ac:dyDescent="0.4">
      <c r="D1249" s="10"/>
    </row>
    <row r="1250" spans="4:4" x14ac:dyDescent="0.4">
      <c r="D1250" s="10"/>
    </row>
    <row r="1251" spans="4:4" x14ac:dyDescent="0.4">
      <c r="D1251" s="10"/>
    </row>
    <row r="1252" spans="4:4" x14ac:dyDescent="0.4">
      <c r="D1252" s="10"/>
    </row>
    <row r="1253" spans="4:4" x14ac:dyDescent="0.4">
      <c r="D1253" s="10"/>
    </row>
    <row r="1254" spans="4:4" x14ac:dyDescent="0.4">
      <c r="D1254" s="10"/>
    </row>
    <row r="1255" spans="4:4" x14ac:dyDescent="0.4">
      <c r="D1255" s="10"/>
    </row>
    <row r="1256" spans="4:4" x14ac:dyDescent="0.4">
      <c r="D1256" s="10"/>
    </row>
    <row r="1257" spans="4:4" x14ac:dyDescent="0.4">
      <c r="D1257" s="10"/>
    </row>
    <row r="1258" spans="4:4" x14ac:dyDescent="0.4">
      <c r="D1258" s="10"/>
    </row>
    <row r="1259" spans="4:4" x14ac:dyDescent="0.4">
      <c r="D1259" s="10"/>
    </row>
    <row r="1260" spans="4:4" x14ac:dyDescent="0.4">
      <c r="D1260" s="10"/>
    </row>
    <row r="1261" spans="4:4" x14ac:dyDescent="0.4">
      <c r="D1261" s="10"/>
    </row>
    <row r="1262" spans="4:4" x14ac:dyDescent="0.4">
      <c r="D1262" s="10"/>
    </row>
    <row r="1263" spans="4:4" x14ac:dyDescent="0.4">
      <c r="D1263" s="10"/>
    </row>
    <row r="1264" spans="4:4" x14ac:dyDescent="0.4">
      <c r="D1264" s="10"/>
    </row>
    <row r="1265" spans="4:4" x14ac:dyDescent="0.4">
      <c r="D1265" s="10"/>
    </row>
    <row r="1266" spans="4:4" x14ac:dyDescent="0.4">
      <c r="D1266" s="10"/>
    </row>
    <row r="1267" spans="4:4" x14ac:dyDescent="0.4">
      <c r="D1267" s="10"/>
    </row>
    <row r="1268" spans="4:4" x14ac:dyDescent="0.4">
      <c r="D1268" s="10"/>
    </row>
    <row r="1269" spans="4:4" x14ac:dyDescent="0.4">
      <c r="D1269" s="10"/>
    </row>
    <row r="1270" spans="4:4" x14ac:dyDescent="0.4">
      <c r="D1270" s="10"/>
    </row>
    <row r="1271" spans="4:4" x14ac:dyDescent="0.4">
      <c r="D1271" s="10"/>
    </row>
    <row r="1272" spans="4:4" x14ac:dyDescent="0.4">
      <c r="D1272" s="10"/>
    </row>
    <row r="1273" spans="4:4" x14ac:dyDescent="0.4">
      <c r="D1273" s="10"/>
    </row>
    <row r="1274" spans="4:4" x14ac:dyDescent="0.4">
      <c r="D1274" s="10"/>
    </row>
    <row r="1275" spans="4:4" x14ac:dyDescent="0.4">
      <c r="D1275" s="10"/>
    </row>
    <row r="1276" spans="4:4" x14ac:dyDescent="0.4">
      <c r="D1276" s="10"/>
    </row>
    <row r="1277" spans="4:4" x14ac:dyDescent="0.4">
      <c r="D1277" s="10"/>
    </row>
    <row r="1278" spans="4:4" x14ac:dyDescent="0.4">
      <c r="D1278" s="10"/>
    </row>
    <row r="1279" spans="4:4" x14ac:dyDescent="0.4">
      <c r="D1279" s="10"/>
    </row>
    <row r="1280" spans="4:4" x14ac:dyDescent="0.4">
      <c r="D1280" s="10"/>
    </row>
    <row r="1281" spans="4:4" x14ac:dyDescent="0.4">
      <c r="D1281" s="10"/>
    </row>
    <row r="1282" spans="4:4" x14ac:dyDescent="0.4">
      <c r="D1282" s="10"/>
    </row>
    <row r="1283" spans="4:4" x14ac:dyDescent="0.4">
      <c r="D1283" s="10"/>
    </row>
    <row r="1284" spans="4:4" x14ac:dyDescent="0.4">
      <c r="D1284" s="10"/>
    </row>
    <row r="1285" spans="4:4" x14ac:dyDescent="0.4">
      <c r="D1285" s="10"/>
    </row>
    <row r="1286" spans="4:4" x14ac:dyDescent="0.4">
      <c r="D1286" s="10"/>
    </row>
    <row r="1287" spans="4:4" x14ac:dyDescent="0.4">
      <c r="D1287" s="10"/>
    </row>
    <row r="1288" spans="4:4" x14ac:dyDescent="0.4">
      <c r="D1288" s="10"/>
    </row>
    <row r="1289" spans="4:4" x14ac:dyDescent="0.4">
      <c r="D1289" s="10"/>
    </row>
    <row r="1290" spans="4:4" x14ac:dyDescent="0.4">
      <c r="D1290" s="10"/>
    </row>
    <row r="1291" spans="4:4" x14ac:dyDescent="0.4">
      <c r="D1291" s="10"/>
    </row>
    <row r="1292" spans="4:4" x14ac:dyDescent="0.4">
      <c r="D1292" s="10"/>
    </row>
    <row r="1293" spans="4:4" x14ac:dyDescent="0.4">
      <c r="D1293" s="10"/>
    </row>
    <row r="1294" spans="4:4" x14ac:dyDescent="0.4">
      <c r="D1294" s="10"/>
    </row>
    <row r="1295" spans="4:4" x14ac:dyDescent="0.4">
      <c r="D1295" s="10"/>
    </row>
    <row r="1296" spans="4:4" x14ac:dyDescent="0.4">
      <c r="D1296" s="10"/>
    </row>
    <row r="1297" spans="4:4" x14ac:dyDescent="0.4">
      <c r="D1297" s="10"/>
    </row>
    <row r="1298" spans="4:4" x14ac:dyDescent="0.4">
      <c r="D1298" s="10"/>
    </row>
    <row r="1299" spans="4:4" x14ac:dyDescent="0.4">
      <c r="D1299" s="10"/>
    </row>
    <row r="1300" spans="4:4" x14ac:dyDescent="0.4">
      <c r="D1300" s="10"/>
    </row>
    <row r="1301" spans="4:4" x14ac:dyDescent="0.4">
      <c r="D1301" s="10"/>
    </row>
    <row r="1302" spans="4:4" x14ac:dyDescent="0.4">
      <c r="D1302" s="10"/>
    </row>
    <row r="1303" spans="4:4" x14ac:dyDescent="0.4">
      <c r="D1303" s="10"/>
    </row>
    <row r="1304" spans="4:4" x14ac:dyDescent="0.4">
      <c r="D1304" s="10"/>
    </row>
    <row r="1305" spans="4:4" x14ac:dyDescent="0.4">
      <c r="D1305" s="10"/>
    </row>
    <row r="1306" spans="4:4" x14ac:dyDescent="0.4">
      <c r="D1306" s="10"/>
    </row>
    <row r="1307" spans="4:4" x14ac:dyDescent="0.4">
      <c r="D1307" s="10"/>
    </row>
    <row r="1308" spans="4:4" x14ac:dyDescent="0.4">
      <c r="D1308" s="10"/>
    </row>
    <row r="1309" spans="4:4" x14ac:dyDescent="0.4">
      <c r="D1309" s="10"/>
    </row>
    <row r="1310" spans="4:4" x14ac:dyDescent="0.4">
      <c r="D1310" s="10"/>
    </row>
    <row r="1311" spans="4:4" x14ac:dyDescent="0.4">
      <c r="D1311" s="10"/>
    </row>
    <row r="1312" spans="4:4" x14ac:dyDescent="0.4">
      <c r="D1312" s="10"/>
    </row>
    <row r="1313" spans="4:4" x14ac:dyDescent="0.4">
      <c r="D1313" s="10"/>
    </row>
    <row r="1314" spans="4:4" x14ac:dyDescent="0.4">
      <c r="D1314" s="10"/>
    </row>
    <row r="1315" spans="4:4" x14ac:dyDescent="0.4">
      <c r="D1315" s="10"/>
    </row>
    <row r="1316" spans="4:4" x14ac:dyDescent="0.4">
      <c r="D1316" s="10"/>
    </row>
    <row r="1317" spans="4:4" x14ac:dyDescent="0.4">
      <c r="D1317" s="10"/>
    </row>
    <row r="1318" spans="4:4" x14ac:dyDescent="0.4">
      <c r="D1318" s="10"/>
    </row>
    <row r="1319" spans="4:4" x14ac:dyDescent="0.4">
      <c r="D1319" s="10"/>
    </row>
    <row r="1320" spans="4:4" x14ac:dyDescent="0.4">
      <c r="D1320" s="10"/>
    </row>
    <row r="1321" spans="4:4" x14ac:dyDescent="0.4">
      <c r="D1321" s="10"/>
    </row>
    <row r="1322" spans="4:4" x14ac:dyDescent="0.4">
      <c r="D1322" s="10"/>
    </row>
    <row r="1323" spans="4:4" x14ac:dyDescent="0.4">
      <c r="D1323" s="10"/>
    </row>
    <row r="1324" spans="4:4" x14ac:dyDescent="0.4">
      <c r="D1324" s="10"/>
    </row>
    <row r="1325" spans="4:4" x14ac:dyDescent="0.4">
      <c r="D1325" s="10"/>
    </row>
    <row r="1326" spans="4:4" x14ac:dyDescent="0.4">
      <c r="D1326" s="10"/>
    </row>
    <row r="1327" spans="4:4" x14ac:dyDescent="0.4">
      <c r="D1327" s="10"/>
    </row>
    <row r="1328" spans="4:4" x14ac:dyDescent="0.4">
      <c r="D1328" s="10"/>
    </row>
    <row r="1329" spans="4:4" x14ac:dyDescent="0.4">
      <c r="D1329" s="10"/>
    </row>
    <row r="1330" spans="4:4" x14ac:dyDescent="0.4">
      <c r="D1330" s="10"/>
    </row>
    <row r="1331" spans="4:4" x14ac:dyDescent="0.4">
      <c r="D1331" s="10"/>
    </row>
    <row r="1332" spans="4:4" x14ac:dyDescent="0.4">
      <c r="D1332" s="10"/>
    </row>
    <row r="1333" spans="4:4" x14ac:dyDescent="0.4">
      <c r="D1333" s="10"/>
    </row>
    <row r="1334" spans="4:4" x14ac:dyDescent="0.4">
      <c r="D1334" s="10"/>
    </row>
    <row r="1335" spans="4:4" x14ac:dyDescent="0.4">
      <c r="D1335" s="10"/>
    </row>
    <row r="1336" spans="4:4" x14ac:dyDescent="0.4">
      <c r="D1336" s="10"/>
    </row>
    <row r="1337" spans="4:4" x14ac:dyDescent="0.4">
      <c r="D1337" s="10"/>
    </row>
    <row r="1338" spans="4:4" x14ac:dyDescent="0.4">
      <c r="D1338" s="10"/>
    </row>
    <row r="1339" spans="4:4" x14ac:dyDescent="0.4">
      <c r="D1339" s="10"/>
    </row>
    <row r="1340" spans="4:4" x14ac:dyDescent="0.4">
      <c r="D1340" s="10"/>
    </row>
    <row r="1341" spans="4:4" x14ac:dyDescent="0.4">
      <c r="D1341" s="10"/>
    </row>
    <row r="1342" spans="4:4" x14ac:dyDescent="0.4">
      <c r="D1342" s="10"/>
    </row>
    <row r="1343" spans="4:4" x14ac:dyDescent="0.4">
      <c r="D1343" s="10"/>
    </row>
    <row r="1344" spans="4:4" x14ac:dyDescent="0.4">
      <c r="D1344" s="10"/>
    </row>
    <row r="1345" spans="4:4" x14ac:dyDescent="0.4">
      <c r="D1345" s="10"/>
    </row>
    <row r="1346" spans="4:4" x14ac:dyDescent="0.4">
      <c r="D1346" s="10"/>
    </row>
    <row r="1347" spans="4:4" x14ac:dyDescent="0.4">
      <c r="D1347" s="10"/>
    </row>
    <row r="1348" spans="4:4" x14ac:dyDescent="0.4">
      <c r="D1348" s="10"/>
    </row>
    <row r="1349" spans="4:4" x14ac:dyDescent="0.4">
      <c r="D1349" s="10"/>
    </row>
    <row r="1350" spans="4:4" x14ac:dyDescent="0.4">
      <c r="D1350" s="10"/>
    </row>
    <row r="1351" spans="4:4" x14ac:dyDescent="0.4">
      <c r="D1351" s="10"/>
    </row>
    <row r="1352" spans="4:4" x14ac:dyDescent="0.4">
      <c r="D1352" s="10"/>
    </row>
    <row r="1353" spans="4:4" x14ac:dyDescent="0.4">
      <c r="D1353" s="10"/>
    </row>
    <row r="1354" spans="4:4" x14ac:dyDescent="0.4">
      <c r="D1354" s="10"/>
    </row>
    <row r="1355" spans="4:4" x14ac:dyDescent="0.4">
      <c r="D1355" s="10"/>
    </row>
    <row r="1356" spans="4:4" x14ac:dyDescent="0.4">
      <c r="D1356" s="10"/>
    </row>
    <row r="1357" spans="4:4" x14ac:dyDescent="0.4">
      <c r="D1357" s="10"/>
    </row>
    <row r="1358" spans="4:4" x14ac:dyDescent="0.4">
      <c r="D1358" s="10"/>
    </row>
    <row r="1359" spans="4:4" x14ac:dyDescent="0.4">
      <c r="D1359" s="10"/>
    </row>
    <row r="1360" spans="4:4" x14ac:dyDescent="0.4">
      <c r="D1360" s="10"/>
    </row>
    <row r="1361" spans="4:4" x14ac:dyDescent="0.4">
      <c r="D1361" s="10"/>
    </row>
    <row r="1362" spans="4:4" x14ac:dyDescent="0.4">
      <c r="D1362" s="10"/>
    </row>
    <row r="1363" spans="4:4" x14ac:dyDescent="0.4">
      <c r="D1363" s="10"/>
    </row>
    <row r="1364" spans="4:4" x14ac:dyDescent="0.4">
      <c r="D1364" s="10"/>
    </row>
    <row r="1365" spans="4:4" x14ac:dyDescent="0.4">
      <c r="D1365" s="10"/>
    </row>
    <row r="1366" spans="4:4" x14ac:dyDescent="0.4">
      <c r="D1366" s="10"/>
    </row>
    <row r="1367" spans="4:4" x14ac:dyDescent="0.4">
      <c r="D1367" s="10"/>
    </row>
    <row r="1368" spans="4:4" x14ac:dyDescent="0.4">
      <c r="D1368" s="10"/>
    </row>
    <row r="1369" spans="4:4" x14ac:dyDescent="0.4">
      <c r="D1369" s="10"/>
    </row>
    <row r="1370" spans="4:4" x14ac:dyDescent="0.4">
      <c r="D1370" s="10"/>
    </row>
    <row r="1371" spans="4:4" x14ac:dyDescent="0.4">
      <c r="D1371" s="10"/>
    </row>
    <row r="1372" spans="4:4" x14ac:dyDescent="0.4">
      <c r="D1372" s="10"/>
    </row>
    <row r="1373" spans="4:4" x14ac:dyDescent="0.4">
      <c r="D1373" s="10"/>
    </row>
    <row r="1374" spans="4:4" x14ac:dyDescent="0.4">
      <c r="D1374" s="10"/>
    </row>
    <row r="1375" spans="4:4" x14ac:dyDescent="0.4">
      <c r="D1375" s="10"/>
    </row>
    <row r="1376" spans="4:4" x14ac:dyDescent="0.4">
      <c r="D1376" s="10"/>
    </row>
    <row r="1377" spans="4:4" x14ac:dyDescent="0.4">
      <c r="D1377" s="10"/>
    </row>
    <row r="1378" spans="4:4" x14ac:dyDescent="0.4">
      <c r="D1378" s="10"/>
    </row>
    <row r="1379" spans="4:4" x14ac:dyDescent="0.4">
      <c r="D1379" s="10"/>
    </row>
    <row r="1380" spans="4:4" x14ac:dyDescent="0.4">
      <c r="D1380" s="10"/>
    </row>
    <row r="1381" spans="4:4" x14ac:dyDescent="0.4">
      <c r="D1381" s="10"/>
    </row>
    <row r="1382" spans="4:4" x14ac:dyDescent="0.4">
      <c r="D1382" s="10"/>
    </row>
    <row r="1383" spans="4:4" x14ac:dyDescent="0.4">
      <c r="D1383" s="10"/>
    </row>
    <row r="1384" spans="4:4" x14ac:dyDescent="0.4">
      <c r="D1384" s="10"/>
    </row>
    <row r="1385" spans="4:4" x14ac:dyDescent="0.4">
      <c r="D1385" s="10"/>
    </row>
    <row r="1386" spans="4:4" x14ac:dyDescent="0.4">
      <c r="D1386" s="10"/>
    </row>
    <row r="1387" spans="4:4" x14ac:dyDescent="0.4">
      <c r="D1387" s="10"/>
    </row>
    <row r="1388" spans="4:4" x14ac:dyDescent="0.4">
      <c r="D1388" s="10"/>
    </row>
    <row r="1389" spans="4:4" x14ac:dyDescent="0.4">
      <c r="D1389" s="10"/>
    </row>
    <row r="1390" spans="4:4" x14ac:dyDescent="0.4">
      <c r="D1390" s="10"/>
    </row>
    <row r="1391" spans="4:4" x14ac:dyDescent="0.4">
      <c r="D1391" s="10"/>
    </row>
    <row r="1392" spans="4:4" x14ac:dyDescent="0.4">
      <c r="D1392" s="10"/>
    </row>
    <row r="1393" spans="4:4" x14ac:dyDescent="0.4">
      <c r="D1393" s="10"/>
    </row>
    <row r="1394" spans="4:4" x14ac:dyDescent="0.4">
      <c r="D1394" s="10"/>
    </row>
    <row r="1395" spans="4:4" x14ac:dyDescent="0.4">
      <c r="D1395" s="10"/>
    </row>
    <row r="1396" spans="4:4" x14ac:dyDescent="0.4">
      <c r="D1396" s="10"/>
    </row>
    <row r="1397" spans="4:4" x14ac:dyDescent="0.4">
      <c r="D1397" s="10"/>
    </row>
    <row r="1398" spans="4:4" x14ac:dyDescent="0.4">
      <c r="D1398" s="10"/>
    </row>
    <row r="1399" spans="4:4" x14ac:dyDescent="0.4">
      <c r="D1399" s="10"/>
    </row>
    <row r="1400" spans="4:4" x14ac:dyDescent="0.4">
      <c r="D1400" s="10"/>
    </row>
    <row r="1401" spans="4:4" x14ac:dyDescent="0.4">
      <c r="D1401" s="10"/>
    </row>
    <row r="1402" spans="4:4" x14ac:dyDescent="0.4">
      <c r="D1402" s="10"/>
    </row>
    <row r="1403" spans="4:4" x14ac:dyDescent="0.4">
      <c r="D1403" s="10"/>
    </row>
    <row r="1404" spans="4:4" x14ac:dyDescent="0.4">
      <c r="D1404" s="10"/>
    </row>
    <row r="1405" spans="4:4" x14ac:dyDescent="0.4">
      <c r="D1405" s="10"/>
    </row>
    <row r="1406" spans="4:4" x14ac:dyDescent="0.4">
      <c r="D1406" s="10"/>
    </row>
    <row r="1407" spans="4:4" x14ac:dyDescent="0.4">
      <c r="D1407" s="10"/>
    </row>
    <row r="1408" spans="4:4" x14ac:dyDescent="0.4">
      <c r="D1408" s="10"/>
    </row>
    <row r="1409" spans="4:4" x14ac:dyDescent="0.4">
      <c r="D1409" s="10"/>
    </row>
    <row r="1410" spans="4:4" x14ac:dyDescent="0.4">
      <c r="D1410" s="10"/>
    </row>
    <row r="1411" spans="4:4" x14ac:dyDescent="0.4">
      <c r="D1411" s="10"/>
    </row>
    <row r="1412" spans="4:4" x14ac:dyDescent="0.4">
      <c r="D1412" s="10"/>
    </row>
    <row r="1413" spans="4:4" x14ac:dyDescent="0.4">
      <c r="D1413" s="10"/>
    </row>
    <row r="1414" spans="4:4" x14ac:dyDescent="0.4">
      <c r="D1414" s="10"/>
    </row>
    <row r="1415" spans="4:4" x14ac:dyDescent="0.4">
      <c r="D1415" s="10"/>
    </row>
    <row r="1416" spans="4:4" x14ac:dyDescent="0.4">
      <c r="D1416" s="10"/>
    </row>
    <row r="1417" spans="4:4" x14ac:dyDescent="0.4">
      <c r="D1417" s="10"/>
    </row>
    <row r="1418" spans="4:4" x14ac:dyDescent="0.4">
      <c r="D1418" s="10"/>
    </row>
    <row r="1419" spans="4:4" x14ac:dyDescent="0.4">
      <c r="D1419" s="10"/>
    </row>
    <row r="1420" spans="4:4" x14ac:dyDescent="0.4">
      <c r="D1420" s="10"/>
    </row>
    <row r="1421" spans="4:4" x14ac:dyDescent="0.4">
      <c r="D1421" s="10"/>
    </row>
    <row r="1422" spans="4:4" x14ac:dyDescent="0.4">
      <c r="D1422" s="10"/>
    </row>
    <row r="1423" spans="4:4" x14ac:dyDescent="0.4">
      <c r="D1423" s="10"/>
    </row>
    <row r="1424" spans="4:4" x14ac:dyDescent="0.4">
      <c r="D1424" s="10"/>
    </row>
    <row r="1425" spans="4:4" x14ac:dyDescent="0.4">
      <c r="D1425" s="10"/>
    </row>
    <row r="1426" spans="4:4" x14ac:dyDescent="0.4">
      <c r="D1426" s="10"/>
    </row>
    <row r="1427" spans="4:4" x14ac:dyDescent="0.4">
      <c r="D1427" s="10"/>
    </row>
    <row r="1428" spans="4:4" x14ac:dyDescent="0.4">
      <c r="D1428" s="10"/>
    </row>
    <row r="1429" spans="4:4" x14ac:dyDescent="0.4">
      <c r="D1429" s="10"/>
    </row>
    <row r="1430" spans="4:4" x14ac:dyDescent="0.4">
      <c r="D1430" s="10"/>
    </row>
    <row r="1431" spans="4:4" x14ac:dyDescent="0.4">
      <c r="D1431" s="10"/>
    </row>
    <row r="1432" spans="4:4" x14ac:dyDescent="0.4">
      <c r="D1432" s="10"/>
    </row>
    <row r="1433" spans="4:4" x14ac:dyDescent="0.4">
      <c r="D1433" s="10"/>
    </row>
    <row r="1434" spans="4:4" x14ac:dyDescent="0.4">
      <c r="D1434" s="10"/>
    </row>
    <row r="1435" spans="4:4" x14ac:dyDescent="0.4">
      <c r="D1435" s="10"/>
    </row>
    <row r="1436" spans="4:4" x14ac:dyDescent="0.4">
      <c r="D1436" s="10"/>
    </row>
    <row r="1437" spans="4:4" x14ac:dyDescent="0.4">
      <c r="D1437" s="10"/>
    </row>
    <row r="1438" spans="4:4" x14ac:dyDescent="0.4">
      <c r="D1438" s="10"/>
    </row>
    <row r="1439" spans="4:4" x14ac:dyDescent="0.4">
      <c r="D1439" s="10"/>
    </row>
    <row r="1440" spans="4:4" x14ac:dyDescent="0.4">
      <c r="D1440" s="10"/>
    </row>
    <row r="1441" spans="4:4" x14ac:dyDescent="0.4">
      <c r="D1441" s="10"/>
    </row>
    <row r="1442" spans="4:4" x14ac:dyDescent="0.4">
      <c r="D1442" s="10"/>
    </row>
    <row r="1443" spans="4:4" x14ac:dyDescent="0.4">
      <c r="D1443" s="10"/>
    </row>
    <row r="1444" spans="4:4" x14ac:dyDescent="0.4">
      <c r="D1444" s="10"/>
    </row>
    <row r="1445" spans="4:4" x14ac:dyDescent="0.4">
      <c r="D1445" s="10"/>
    </row>
    <row r="1446" spans="4:4" x14ac:dyDescent="0.4">
      <c r="D1446" s="10"/>
    </row>
    <row r="1447" spans="4:4" x14ac:dyDescent="0.4">
      <c r="D1447" s="10"/>
    </row>
    <row r="1448" spans="4:4" x14ac:dyDescent="0.4">
      <c r="D1448" s="10"/>
    </row>
    <row r="1449" spans="4:4" x14ac:dyDescent="0.4">
      <c r="D1449" s="10"/>
    </row>
    <row r="1450" spans="4:4" x14ac:dyDescent="0.4">
      <c r="D1450" s="10"/>
    </row>
    <row r="1451" spans="4:4" x14ac:dyDescent="0.4">
      <c r="D1451" s="10"/>
    </row>
    <row r="1452" spans="4:4" x14ac:dyDescent="0.4">
      <c r="D1452" s="10"/>
    </row>
    <row r="1453" spans="4:4" x14ac:dyDescent="0.4">
      <c r="D1453" s="10"/>
    </row>
    <row r="1454" spans="4:4" x14ac:dyDescent="0.4">
      <c r="D1454" s="10"/>
    </row>
    <row r="1455" spans="4:4" x14ac:dyDescent="0.4">
      <c r="D1455" s="10"/>
    </row>
    <row r="1456" spans="4:4" x14ac:dyDescent="0.4">
      <c r="D1456" s="10"/>
    </row>
    <row r="1457" spans="4:4" x14ac:dyDescent="0.4">
      <c r="D1457" s="10"/>
    </row>
    <row r="1458" spans="4:4" x14ac:dyDescent="0.4">
      <c r="D1458" s="10"/>
    </row>
    <row r="1459" spans="4:4" x14ac:dyDescent="0.4">
      <c r="D1459" s="10"/>
    </row>
    <row r="1460" spans="4:4" x14ac:dyDescent="0.4">
      <c r="D1460" s="10"/>
    </row>
    <row r="1461" spans="4:4" x14ac:dyDescent="0.4">
      <c r="D1461" s="10"/>
    </row>
    <row r="1462" spans="4:4" x14ac:dyDescent="0.4">
      <c r="D1462" s="10"/>
    </row>
    <row r="1463" spans="4:4" x14ac:dyDescent="0.4">
      <c r="D1463" s="10"/>
    </row>
    <row r="1464" spans="4:4" x14ac:dyDescent="0.4">
      <c r="D1464" s="10"/>
    </row>
    <row r="1465" spans="4:4" x14ac:dyDescent="0.4">
      <c r="D1465" s="10"/>
    </row>
    <row r="1466" spans="4:4" x14ac:dyDescent="0.4">
      <c r="D1466" s="10"/>
    </row>
    <row r="1467" spans="4:4" x14ac:dyDescent="0.4">
      <c r="D1467" s="10"/>
    </row>
    <row r="1468" spans="4:4" x14ac:dyDescent="0.4">
      <c r="D1468" s="10"/>
    </row>
    <row r="1469" spans="4:4" x14ac:dyDescent="0.4">
      <c r="D1469" s="10"/>
    </row>
    <row r="1470" spans="4:4" x14ac:dyDescent="0.4">
      <c r="D1470" s="10"/>
    </row>
    <row r="1471" spans="4:4" x14ac:dyDescent="0.4">
      <c r="D1471" s="10"/>
    </row>
    <row r="1472" spans="4:4" x14ac:dyDescent="0.4">
      <c r="D1472" s="10"/>
    </row>
    <row r="1473" spans="4:4" x14ac:dyDescent="0.4">
      <c r="D1473" s="10"/>
    </row>
    <row r="1474" spans="4:4" x14ac:dyDescent="0.4">
      <c r="D1474" s="10"/>
    </row>
    <row r="1475" spans="4:4" x14ac:dyDescent="0.4">
      <c r="D1475" s="10"/>
    </row>
    <row r="1476" spans="4:4" x14ac:dyDescent="0.4">
      <c r="D1476" s="10"/>
    </row>
    <row r="1477" spans="4:4" x14ac:dyDescent="0.4">
      <c r="D1477" s="10"/>
    </row>
    <row r="1478" spans="4:4" x14ac:dyDescent="0.4">
      <c r="D1478" s="10"/>
    </row>
    <row r="1479" spans="4:4" x14ac:dyDescent="0.4">
      <c r="D1479" s="10"/>
    </row>
    <row r="1480" spans="4:4" x14ac:dyDescent="0.4">
      <c r="D1480" s="10"/>
    </row>
    <row r="1481" spans="4:4" x14ac:dyDescent="0.4">
      <c r="D1481" s="10"/>
    </row>
    <row r="1482" spans="4:4" x14ac:dyDescent="0.4">
      <c r="D1482" s="10"/>
    </row>
    <row r="1483" spans="4:4" x14ac:dyDescent="0.4">
      <c r="D1483" s="10"/>
    </row>
    <row r="1484" spans="4:4" x14ac:dyDescent="0.4">
      <c r="D1484" s="10"/>
    </row>
    <row r="1485" spans="4:4" x14ac:dyDescent="0.4">
      <c r="D1485" s="10"/>
    </row>
    <row r="1486" spans="4:4" x14ac:dyDescent="0.4">
      <c r="D1486" s="10"/>
    </row>
    <row r="1487" spans="4:4" x14ac:dyDescent="0.4">
      <c r="D1487" s="10"/>
    </row>
    <row r="1488" spans="4:4" x14ac:dyDescent="0.4">
      <c r="D1488" s="10"/>
    </row>
    <row r="1489" spans="4:4" x14ac:dyDescent="0.4">
      <c r="D1489" s="10"/>
    </row>
    <row r="1490" spans="4:4" x14ac:dyDescent="0.4">
      <c r="D1490" s="10"/>
    </row>
    <row r="1491" spans="4:4" x14ac:dyDescent="0.4">
      <c r="D1491" s="10"/>
    </row>
    <row r="1492" spans="4:4" x14ac:dyDescent="0.4">
      <c r="D1492" s="10"/>
    </row>
    <row r="1493" spans="4:4" x14ac:dyDescent="0.4">
      <c r="D1493" s="10"/>
    </row>
    <row r="1494" spans="4:4" x14ac:dyDescent="0.4">
      <c r="D1494" s="10"/>
    </row>
    <row r="1495" spans="4:4" x14ac:dyDescent="0.4">
      <c r="D1495" s="10"/>
    </row>
    <row r="1496" spans="4:4" x14ac:dyDescent="0.4">
      <c r="D1496" s="10"/>
    </row>
    <row r="1497" spans="4:4" x14ac:dyDescent="0.4">
      <c r="D1497" s="10"/>
    </row>
    <row r="1498" spans="4:4" x14ac:dyDescent="0.4">
      <c r="D1498" s="10"/>
    </row>
    <row r="1499" spans="4:4" x14ac:dyDescent="0.4">
      <c r="D1499" s="10"/>
    </row>
    <row r="1500" spans="4:4" x14ac:dyDescent="0.4">
      <c r="D1500" s="10"/>
    </row>
    <row r="1501" spans="4:4" x14ac:dyDescent="0.4">
      <c r="D1501" s="10"/>
    </row>
    <row r="1502" spans="4:4" x14ac:dyDescent="0.4">
      <c r="D1502" s="10"/>
    </row>
    <row r="1503" spans="4:4" x14ac:dyDescent="0.4">
      <c r="D1503" s="10"/>
    </row>
    <row r="1504" spans="4:4" x14ac:dyDescent="0.4">
      <c r="D1504" s="10"/>
    </row>
    <row r="1505" spans="4:4" x14ac:dyDescent="0.4">
      <c r="D1505" s="10"/>
    </row>
    <row r="1506" spans="4:4" x14ac:dyDescent="0.4">
      <c r="D1506" s="10"/>
    </row>
    <row r="1507" spans="4:4" x14ac:dyDescent="0.4">
      <c r="D1507" s="10"/>
    </row>
    <row r="1508" spans="4:4" x14ac:dyDescent="0.4">
      <c r="D1508" s="10"/>
    </row>
    <row r="1509" spans="4:4" x14ac:dyDescent="0.4">
      <c r="D1509" s="10"/>
    </row>
    <row r="1510" spans="4:4" x14ac:dyDescent="0.4">
      <c r="D1510" s="10"/>
    </row>
    <row r="1511" spans="4:4" x14ac:dyDescent="0.4">
      <c r="D1511" s="10"/>
    </row>
    <row r="1512" spans="4:4" x14ac:dyDescent="0.4">
      <c r="D1512" s="10"/>
    </row>
    <row r="1513" spans="4:4" x14ac:dyDescent="0.4">
      <c r="D1513" s="10"/>
    </row>
    <row r="1514" spans="4:4" x14ac:dyDescent="0.4">
      <c r="D1514" s="10"/>
    </row>
    <row r="1515" spans="4:4" x14ac:dyDescent="0.4">
      <c r="D1515" s="10"/>
    </row>
    <row r="1516" spans="4:4" x14ac:dyDescent="0.4">
      <c r="D1516" s="10"/>
    </row>
    <row r="1517" spans="4:4" x14ac:dyDescent="0.4">
      <c r="D1517" s="10"/>
    </row>
    <row r="1518" spans="4:4" x14ac:dyDescent="0.4">
      <c r="D1518" s="10"/>
    </row>
    <row r="1519" spans="4:4" x14ac:dyDescent="0.4">
      <c r="D1519" s="10"/>
    </row>
    <row r="1520" spans="4:4" x14ac:dyDescent="0.4">
      <c r="D1520" s="10"/>
    </row>
    <row r="1521" spans="4:4" x14ac:dyDescent="0.4">
      <c r="D1521" s="10"/>
    </row>
    <row r="1522" spans="4:4" x14ac:dyDescent="0.4">
      <c r="D1522" s="10"/>
    </row>
    <row r="1523" spans="4:4" x14ac:dyDescent="0.4">
      <c r="D1523" s="10"/>
    </row>
    <row r="1524" spans="4:4" x14ac:dyDescent="0.4">
      <c r="D1524" s="10"/>
    </row>
    <row r="1525" spans="4:4" x14ac:dyDescent="0.4">
      <c r="D1525" s="10"/>
    </row>
    <row r="1526" spans="4:4" x14ac:dyDescent="0.4">
      <c r="D1526" s="10"/>
    </row>
    <row r="1527" spans="4:4" x14ac:dyDescent="0.4">
      <c r="D1527" s="10"/>
    </row>
    <row r="1528" spans="4:4" x14ac:dyDescent="0.4">
      <c r="D1528" s="10"/>
    </row>
    <row r="1529" spans="4:4" x14ac:dyDescent="0.4">
      <c r="D1529" s="10"/>
    </row>
    <row r="1530" spans="4:4" x14ac:dyDescent="0.4">
      <c r="D1530" s="10"/>
    </row>
    <row r="1531" spans="4:4" x14ac:dyDescent="0.4">
      <c r="D1531" s="10"/>
    </row>
    <row r="1532" spans="4:4" x14ac:dyDescent="0.4">
      <c r="D1532" s="10"/>
    </row>
    <row r="1533" spans="4:4" x14ac:dyDescent="0.4">
      <c r="D1533" s="10"/>
    </row>
    <row r="1534" spans="4:4" x14ac:dyDescent="0.4">
      <c r="D1534" s="10"/>
    </row>
    <row r="1535" spans="4:4" x14ac:dyDescent="0.4">
      <c r="D1535" s="10"/>
    </row>
    <row r="1536" spans="4:4" x14ac:dyDescent="0.4">
      <c r="D1536" s="10"/>
    </row>
    <row r="1537" spans="4:4" x14ac:dyDescent="0.4">
      <c r="D1537" s="10"/>
    </row>
    <row r="1538" spans="4:4" x14ac:dyDescent="0.4">
      <c r="D1538" s="10"/>
    </row>
    <row r="1539" spans="4:4" x14ac:dyDescent="0.4">
      <c r="D1539" s="10"/>
    </row>
    <row r="1540" spans="4:4" x14ac:dyDescent="0.4">
      <c r="D1540" s="10"/>
    </row>
    <row r="1541" spans="4:4" x14ac:dyDescent="0.4">
      <c r="D1541" s="10"/>
    </row>
    <row r="1542" spans="4:4" x14ac:dyDescent="0.4">
      <c r="D1542" s="10"/>
    </row>
    <row r="1543" spans="4:4" x14ac:dyDescent="0.4">
      <c r="D1543" s="10"/>
    </row>
    <row r="1544" spans="4:4" x14ac:dyDescent="0.4">
      <c r="D1544" s="10"/>
    </row>
    <row r="1545" spans="4:4" x14ac:dyDescent="0.4">
      <c r="D1545" s="10"/>
    </row>
    <row r="1546" spans="4:4" x14ac:dyDescent="0.4">
      <c r="D1546" s="10"/>
    </row>
    <row r="1547" spans="4:4" x14ac:dyDescent="0.4">
      <c r="D1547" s="10"/>
    </row>
    <row r="1548" spans="4:4" x14ac:dyDescent="0.4">
      <c r="D1548" s="10"/>
    </row>
    <row r="1549" spans="4:4" x14ac:dyDescent="0.4">
      <c r="D1549" s="10"/>
    </row>
    <row r="1550" spans="4:4" x14ac:dyDescent="0.4">
      <c r="D1550" s="10"/>
    </row>
    <row r="1551" spans="4:4" x14ac:dyDescent="0.4">
      <c r="D1551" s="10"/>
    </row>
    <row r="1552" spans="4:4" x14ac:dyDescent="0.4">
      <c r="D1552" s="10"/>
    </row>
    <row r="1553" spans="4:4" x14ac:dyDescent="0.4">
      <c r="D1553" s="10"/>
    </row>
    <row r="1554" spans="4:4" x14ac:dyDescent="0.4">
      <c r="D1554" s="10"/>
    </row>
    <row r="1555" spans="4:4" x14ac:dyDescent="0.4">
      <c r="D1555" s="10"/>
    </row>
    <row r="1556" spans="4:4" x14ac:dyDescent="0.4">
      <c r="D1556" s="10"/>
    </row>
    <row r="1557" spans="4:4" x14ac:dyDescent="0.4">
      <c r="D1557" s="10"/>
    </row>
    <row r="1558" spans="4:4" x14ac:dyDescent="0.4">
      <c r="D1558" s="10"/>
    </row>
    <row r="1559" spans="4:4" x14ac:dyDescent="0.4">
      <c r="D1559" s="10"/>
    </row>
    <row r="1560" spans="4:4" x14ac:dyDescent="0.4">
      <c r="D1560" s="10"/>
    </row>
    <row r="1561" spans="4:4" x14ac:dyDescent="0.4">
      <c r="D1561" s="10"/>
    </row>
    <row r="1562" spans="4:4" x14ac:dyDescent="0.4">
      <c r="D1562" s="10"/>
    </row>
    <row r="1563" spans="4:4" x14ac:dyDescent="0.4">
      <c r="D1563" s="10"/>
    </row>
    <row r="1564" spans="4:4" x14ac:dyDescent="0.4">
      <c r="D1564" s="10"/>
    </row>
    <row r="1565" spans="4:4" x14ac:dyDescent="0.4">
      <c r="D1565" s="10"/>
    </row>
    <row r="1566" spans="4:4" x14ac:dyDescent="0.4">
      <c r="D1566" s="10"/>
    </row>
    <row r="1567" spans="4:4" x14ac:dyDescent="0.4">
      <c r="D1567" s="10"/>
    </row>
    <row r="1568" spans="4:4" x14ac:dyDescent="0.4">
      <c r="D1568" s="10"/>
    </row>
    <row r="1569" spans="4:4" x14ac:dyDescent="0.4">
      <c r="D1569" s="10"/>
    </row>
    <row r="1570" spans="4:4" x14ac:dyDescent="0.4">
      <c r="D1570" s="10"/>
    </row>
    <row r="1571" spans="4:4" x14ac:dyDescent="0.4">
      <c r="D1571" s="10"/>
    </row>
    <row r="1572" spans="4:4" x14ac:dyDescent="0.4">
      <c r="D1572" s="10"/>
    </row>
    <row r="1573" spans="4:4" x14ac:dyDescent="0.4">
      <c r="D1573" s="10"/>
    </row>
    <row r="1574" spans="4:4" x14ac:dyDescent="0.4">
      <c r="D1574" s="10"/>
    </row>
    <row r="1575" spans="4:4" x14ac:dyDescent="0.4">
      <c r="D1575" s="10"/>
    </row>
    <row r="1576" spans="4:4" x14ac:dyDescent="0.4">
      <c r="D1576" s="10"/>
    </row>
    <row r="1577" spans="4:4" x14ac:dyDescent="0.4">
      <c r="D1577" s="10"/>
    </row>
    <row r="1578" spans="4:4" x14ac:dyDescent="0.4">
      <c r="D1578" s="10"/>
    </row>
    <row r="1579" spans="4:4" x14ac:dyDescent="0.4">
      <c r="D1579" s="10"/>
    </row>
    <row r="1580" spans="4:4" x14ac:dyDescent="0.4">
      <c r="D1580" s="10"/>
    </row>
    <row r="1581" spans="4:4" x14ac:dyDescent="0.4">
      <c r="D1581" s="10"/>
    </row>
    <row r="1582" spans="4:4" x14ac:dyDescent="0.4">
      <c r="D1582" s="10"/>
    </row>
    <row r="1583" spans="4:4" x14ac:dyDescent="0.4">
      <c r="D1583" s="10"/>
    </row>
    <row r="1584" spans="4:4" x14ac:dyDescent="0.4">
      <c r="D1584" s="10"/>
    </row>
    <row r="1585" spans="4:4" x14ac:dyDescent="0.4">
      <c r="D1585" s="10"/>
    </row>
    <row r="1586" spans="4:4" x14ac:dyDescent="0.4">
      <c r="D1586" s="10"/>
    </row>
    <row r="1587" spans="4:4" x14ac:dyDescent="0.4">
      <c r="D1587" s="10"/>
    </row>
    <row r="1588" spans="4:4" x14ac:dyDescent="0.4">
      <c r="D1588" s="10"/>
    </row>
    <row r="1589" spans="4:4" x14ac:dyDescent="0.4">
      <c r="D1589" s="10"/>
    </row>
    <row r="1590" spans="4:4" x14ac:dyDescent="0.4">
      <c r="D1590" s="10"/>
    </row>
    <row r="1591" spans="4:4" x14ac:dyDescent="0.4">
      <c r="D1591" s="10"/>
    </row>
    <row r="1592" spans="4:4" x14ac:dyDescent="0.4">
      <c r="D1592" s="10"/>
    </row>
    <row r="1593" spans="4:4" x14ac:dyDescent="0.4">
      <c r="D1593" s="10"/>
    </row>
    <row r="1594" spans="4:4" x14ac:dyDescent="0.4">
      <c r="D1594" s="10"/>
    </row>
    <row r="1595" spans="4:4" x14ac:dyDescent="0.4">
      <c r="D1595" s="10"/>
    </row>
    <row r="1596" spans="4:4" x14ac:dyDescent="0.4">
      <c r="D1596" s="10"/>
    </row>
    <row r="1597" spans="4:4" x14ac:dyDescent="0.4">
      <c r="D1597" s="10"/>
    </row>
    <row r="1598" spans="4:4" x14ac:dyDescent="0.4">
      <c r="D1598" s="10"/>
    </row>
    <row r="1599" spans="4:4" x14ac:dyDescent="0.4">
      <c r="D1599" s="10"/>
    </row>
    <row r="1600" spans="4:4" x14ac:dyDescent="0.4">
      <c r="D1600" s="10"/>
    </row>
    <row r="1601" spans="4:4" x14ac:dyDescent="0.4">
      <c r="D1601" s="10"/>
    </row>
    <row r="1602" spans="4:4" x14ac:dyDescent="0.4">
      <c r="D1602" s="10"/>
    </row>
    <row r="1603" spans="4:4" x14ac:dyDescent="0.4">
      <c r="D1603" s="10"/>
    </row>
    <row r="1604" spans="4:4" x14ac:dyDescent="0.4">
      <c r="D1604" s="10"/>
    </row>
    <row r="1605" spans="4:4" x14ac:dyDescent="0.4">
      <c r="D1605" s="10"/>
    </row>
    <row r="1606" spans="4:4" x14ac:dyDescent="0.4">
      <c r="D1606" s="10"/>
    </row>
    <row r="1607" spans="4:4" x14ac:dyDescent="0.4">
      <c r="D1607" s="10"/>
    </row>
    <row r="1608" spans="4:4" x14ac:dyDescent="0.4">
      <c r="D1608" s="10"/>
    </row>
    <row r="1609" spans="4:4" x14ac:dyDescent="0.4">
      <c r="D1609" s="10"/>
    </row>
    <row r="1610" spans="4:4" x14ac:dyDescent="0.4">
      <c r="D1610" s="10"/>
    </row>
    <row r="1611" spans="4:4" x14ac:dyDescent="0.4">
      <c r="D1611" s="10"/>
    </row>
    <row r="1612" spans="4:4" x14ac:dyDescent="0.4">
      <c r="D1612" s="10"/>
    </row>
    <row r="1613" spans="4:4" x14ac:dyDescent="0.4">
      <c r="D1613" s="10"/>
    </row>
    <row r="1614" spans="4:4" x14ac:dyDescent="0.4">
      <c r="D1614" s="10"/>
    </row>
    <row r="1615" spans="4:4" x14ac:dyDescent="0.4">
      <c r="D1615" s="10"/>
    </row>
    <row r="1616" spans="4:4" x14ac:dyDescent="0.4">
      <c r="D1616" s="10"/>
    </row>
    <row r="1617" spans="4:4" x14ac:dyDescent="0.4">
      <c r="D1617" s="10"/>
    </row>
    <row r="1618" spans="4:4" x14ac:dyDescent="0.4">
      <c r="D1618" s="10"/>
    </row>
    <row r="1619" spans="4:4" x14ac:dyDescent="0.4">
      <c r="D1619" s="10"/>
    </row>
    <row r="1620" spans="4:4" x14ac:dyDescent="0.4">
      <c r="D1620" s="10"/>
    </row>
    <row r="1621" spans="4:4" x14ac:dyDescent="0.4">
      <c r="D1621" s="10"/>
    </row>
    <row r="1622" spans="4:4" x14ac:dyDescent="0.4">
      <c r="D1622" s="10"/>
    </row>
    <row r="1623" spans="4:4" x14ac:dyDescent="0.4">
      <c r="D1623" s="10"/>
    </row>
    <row r="1624" spans="4:4" x14ac:dyDescent="0.4">
      <c r="D1624" s="10"/>
    </row>
    <row r="1625" spans="4:4" x14ac:dyDescent="0.4">
      <c r="D1625" s="10"/>
    </row>
    <row r="1626" spans="4:4" x14ac:dyDescent="0.4">
      <c r="D1626" s="10"/>
    </row>
    <row r="1627" spans="4:4" x14ac:dyDescent="0.4">
      <c r="D1627" s="10"/>
    </row>
    <row r="1628" spans="4:4" x14ac:dyDescent="0.4">
      <c r="D1628" s="10"/>
    </row>
    <row r="1629" spans="4:4" x14ac:dyDescent="0.4">
      <c r="D1629" s="10"/>
    </row>
    <row r="1630" spans="4:4" x14ac:dyDescent="0.4">
      <c r="D1630" s="10"/>
    </row>
    <row r="1631" spans="4:4" x14ac:dyDescent="0.4">
      <c r="D1631" s="10"/>
    </row>
    <row r="1632" spans="4:4" x14ac:dyDescent="0.4">
      <c r="D1632" s="10"/>
    </row>
    <row r="1633" spans="4:4" x14ac:dyDescent="0.4">
      <c r="D1633" s="10"/>
    </row>
    <row r="1634" spans="4:4" x14ac:dyDescent="0.4">
      <c r="D1634" s="10"/>
    </row>
    <row r="1635" spans="4:4" x14ac:dyDescent="0.4">
      <c r="D1635" s="10"/>
    </row>
    <row r="1636" spans="4:4" x14ac:dyDescent="0.4">
      <c r="D1636" s="10"/>
    </row>
    <row r="1637" spans="4:4" x14ac:dyDescent="0.4">
      <c r="D1637" s="10"/>
    </row>
    <row r="1638" spans="4:4" x14ac:dyDescent="0.4">
      <c r="D1638" s="10"/>
    </row>
    <row r="1639" spans="4:4" x14ac:dyDescent="0.4">
      <c r="D1639" s="10"/>
    </row>
    <row r="1640" spans="4:4" x14ac:dyDescent="0.4">
      <c r="D1640" s="10"/>
    </row>
    <row r="1641" spans="4:4" x14ac:dyDescent="0.4">
      <c r="D1641" s="10"/>
    </row>
    <row r="1642" spans="4:4" x14ac:dyDescent="0.4">
      <c r="D1642" s="10"/>
    </row>
    <row r="1643" spans="4:4" x14ac:dyDescent="0.4">
      <c r="D1643" s="10"/>
    </row>
    <row r="1644" spans="4:4" x14ac:dyDescent="0.4">
      <c r="D1644" s="10"/>
    </row>
    <row r="1645" spans="4:4" x14ac:dyDescent="0.4">
      <c r="D1645" s="10"/>
    </row>
    <row r="1646" spans="4:4" x14ac:dyDescent="0.4">
      <c r="D1646" s="10"/>
    </row>
    <row r="1647" spans="4:4" x14ac:dyDescent="0.4">
      <c r="D1647" s="10"/>
    </row>
    <row r="1648" spans="4:4" x14ac:dyDescent="0.4">
      <c r="D1648" s="10"/>
    </row>
    <row r="1649" spans="4:4" x14ac:dyDescent="0.4">
      <c r="D1649" s="10"/>
    </row>
    <row r="1650" spans="4:4" x14ac:dyDescent="0.4">
      <c r="D1650" s="10"/>
    </row>
    <row r="1651" spans="4:4" x14ac:dyDescent="0.4">
      <c r="D1651" s="10"/>
    </row>
    <row r="1652" spans="4:4" x14ac:dyDescent="0.4">
      <c r="D1652" s="10"/>
    </row>
    <row r="1653" spans="4:4" x14ac:dyDescent="0.4">
      <c r="D1653" s="10"/>
    </row>
    <row r="1654" spans="4:4" x14ac:dyDescent="0.4">
      <c r="D1654" s="10"/>
    </row>
    <row r="1655" spans="4:4" x14ac:dyDescent="0.4">
      <c r="D1655" s="10"/>
    </row>
    <row r="1656" spans="4:4" x14ac:dyDescent="0.4">
      <c r="D1656" s="10"/>
    </row>
    <row r="1657" spans="4:4" x14ac:dyDescent="0.4">
      <c r="D1657" s="10"/>
    </row>
    <row r="1658" spans="4:4" x14ac:dyDescent="0.4">
      <c r="D1658" s="10"/>
    </row>
    <row r="1659" spans="4:4" x14ac:dyDescent="0.4">
      <c r="D1659" s="10"/>
    </row>
    <row r="1660" spans="4:4" x14ac:dyDescent="0.4">
      <c r="D1660" s="10"/>
    </row>
    <row r="1661" spans="4:4" x14ac:dyDescent="0.4">
      <c r="D1661" s="10"/>
    </row>
    <row r="1662" spans="4:4" x14ac:dyDescent="0.4">
      <c r="D1662" s="10"/>
    </row>
    <row r="1663" spans="4:4" x14ac:dyDescent="0.4">
      <c r="D1663" s="10"/>
    </row>
    <row r="1664" spans="4:4" x14ac:dyDescent="0.4">
      <c r="D1664" s="10"/>
    </row>
    <row r="1665" spans="4:4" x14ac:dyDescent="0.4">
      <c r="D1665" s="10"/>
    </row>
    <row r="1666" spans="4:4" x14ac:dyDescent="0.4">
      <c r="D1666" s="10"/>
    </row>
    <row r="1667" spans="4:4" x14ac:dyDescent="0.4">
      <c r="D1667" s="10"/>
    </row>
    <row r="1668" spans="4:4" x14ac:dyDescent="0.4">
      <c r="D1668" s="10"/>
    </row>
    <row r="1669" spans="4:4" x14ac:dyDescent="0.4">
      <c r="D1669" s="10"/>
    </row>
    <row r="1670" spans="4:4" x14ac:dyDescent="0.4">
      <c r="D1670" s="10"/>
    </row>
    <row r="1671" spans="4:4" x14ac:dyDescent="0.4">
      <c r="D1671" s="10"/>
    </row>
    <row r="1672" spans="4:4" x14ac:dyDescent="0.4">
      <c r="D1672" s="10"/>
    </row>
    <row r="1673" spans="4:4" x14ac:dyDescent="0.4">
      <c r="D1673" s="10"/>
    </row>
    <row r="1674" spans="4:4" x14ac:dyDescent="0.4">
      <c r="D1674" s="10"/>
    </row>
    <row r="1675" spans="4:4" x14ac:dyDescent="0.4">
      <c r="D1675" s="10"/>
    </row>
    <row r="1676" spans="4:4" x14ac:dyDescent="0.4">
      <c r="D1676" s="10"/>
    </row>
    <row r="1677" spans="4:4" x14ac:dyDescent="0.4">
      <c r="D1677" s="10"/>
    </row>
    <row r="1678" spans="4:4" x14ac:dyDescent="0.4">
      <c r="D1678" s="10"/>
    </row>
    <row r="1679" spans="4:4" x14ac:dyDescent="0.4">
      <c r="D1679" s="10"/>
    </row>
    <row r="1680" spans="4:4" x14ac:dyDescent="0.4">
      <c r="D1680" s="10"/>
    </row>
    <row r="1681" spans="4:4" x14ac:dyDescent="0.4">
      <c r="D1681" s="10"/>
    </row>
    <row r="1682" spans="4:4" x14ac:dyDescent="0.4">
      <c r="D1682" s="10"/>
    </row>
    <row r="1683" spans="4:4" x14ac:dyDescent="0.4">
      <c r="D1683" s="10"/>
    </row>
    <row r="1684" spans="4:4" x14ac:dyDescent="0.4">
      <c r="D1684" s="10"/>
    </row>
    <row r="1685" spans="4:4" x14ac:dyDescent="0.4">
      <c r="D1685" s="10"/>
    </row>
    <row r="1686" spans="4:4" x14ac:dyDescent="0.4">
      <c r="D1686" s="10"/>
    </row>
    <row r="1687" spans="4:4" x14ac:dyDescent="0.4">
      <c r="D1687" s="10"/>
    </row>
    <row r="1688" spans="4:4" x14ac:dyDescent="0.4">
      <c r="D1688" s="10"/>
    </row>
    <row r="1689" spans="4:4" x14ac:dyDescent="0.4">
      <c r="D1689" s="10"/>
    </row>
    <row r="1690" spans="4:4" x14ac:dyDescent="0.4">
      <c r="D1690" s="10"/>
    </row>
    <row r="1691" spans="4:4" x14ac:dyDescent="0.4">
      <c r="D1691" s="10"/>
    </row>
    <row r="1692" spans="4:4" x14ac:dyDescent="0.4">
      <c r="D1692" s="10"/>
    </row>
    <row r="1693" spans="4:4" x14ac:dyDescent="0.4">
      <c r="D1693" s="10"/>
    </row>
    <row r="1694" spans="4:4" x14ac:dyDescent="0.4">
      <c r="D1694" s="10"/>
    </row>
    <row r="1695" spans="4:4" x14ac:dyDescent="0.4">
      <c r="D1695" s="10"/>
    </row>
    <row r="1696" spans="4:4" x14ac:dyDescent="0.4">
      <c r="D1696" s="10"/>
    </row>
    <row r="1697" spans="4:4" x14ac:dyDescent="0.4">
      <c r="D1697" s="10"/>
    </row>
    <row r="1698" spans="4:4" x14ac:dyDescent="0.4">
      <c r="D1698" s="10"/>
    </row>
    <row r="1699" spans="4:4" x14ac:dyDescent="0.4">
      <c r="D1699" s="10"/>
    </row>
    <row r="1700" spans="4:4" x14ac:dyDescent="0.4">
      <c r="D1700" s="10"/>
    </row>
    <row r="1701" spans="4:4" x14ac:dyDescent="0.4">
      <c r="D1701" s="10"/>
    </row>
    <row r="1702" spans="4:4" x14ac:dyDescent="0.4">
      <c r="D1702" s="10"/>
    </row>
    <row r="1703" spans="4:4" x14ac:dyDescent="0.4">
      <c r="D1703" s="10"/>
    </row>
    <row r="1704" spans="4:4" x14ac:dyDescent="0.4">
      <c r="D1704" s="10"/>
    </row>
    <row r="1705" spans="4:4" x14ac:dyDescent="0.4">
      <c r="D1705" s="10"/>
    </row>
    <row r="1706" spans="4:4" x14ac:dyDescent="0.4">
      <c r="D1706" s="10"/>
    </row>
    <row r="1707" spans="4:4" x14ac:dyDescent="0.4">
      <c r="D1707" s="10"/>
    </row>
    <row r="1708" spans="4:4" x14ac:dyDescent="0.4">
      <c r="D1708" s="10"/>
    </row>
    <row r="1709" spans="4:4" x14ac:dyDescent="0.4">
      <c r="D1709" s="10"/>
    </row>
    <row r="1710" spans="4:4" x14ac:dyDescent="0.4">
      <c r="D1710" s="10"/>
    </row>
    <row r="1711" spans="4:4" x14ac:dyDescent="0.4">
      <c r="D1711" s="10"/>
    </row>
    <row r="1712" spans="4:4" x14ac:dyDescent="0.4">
      <c r="D1712" s="10"/>
    </row>
    <row r="1713" spans="4:4" x14ac:dyDescent="0.4">
      <c r="D1713" s="10"/>
    </row>
    <row r="1714" spans="4:4" x14ac:dyDescent="0.4">
      <c r="D1714" s="10"/>
    </row>
    <row r="1715" spans="4:4" x14ac:dyDescent="0.4">
      <c r="D1715" s="10"/>
    </row>
    <row r="1716" spans="4:4" x14ac:dyDescent="0.4">
      <c r="D1716" s="10"/>
    </row>
    <row r="1717" spans="4:4" x14ac:dyDescent="0.4">
      <c r="D1717" s="10"/>
    </row>
    <row r="1718" spans="4:4" x14ac:dyDescent="0.4">
      <c r="D1718" s="10"/>
    </row>
    <row r="1719" spans="4:4" x14ac:dyDescent="0.4">
      <c r="D1719" s="10"/>
    </row>
    <row r="1720" spans="4:4" x14ac:dyDescent="0.4">
      <c r="D1720" s="10"/>
    </row>
    <row r="1721" spans="4:4" x14ac:dyDescent="0.4">
      <c r="D1721" s="10"/>
    </row>
    <row r="1722" spans="4:4" x14ac:dyDescent="0.4">
      <c r="D1722" s="10"/>
    </row>
    <row r="1723" spans="4:4" x14ac:dyDescent="0.4">
      <c r="D1723" s="10"/>
    </row>
    <row r="1724" spans="4:4" x14ac:dyDescent="0.4">
      <c r="D1724" s="10"/>
    </row>
    <row r="1725" spans="4:4" x14ac:dyDescent="0.4">
      <c r="D1725" s="10"/>
    </row>
    <row r="1726" spans="4:4" x14ac:dyDescent="0.4">
      <c r="D1726" s="10"/>
    </row>
    <row r="1727" spans="4:4" x14ac:dyDescent="0.4">
      <c r="D1727" s="10"/>
    </row>
    <row r="1728" spans="4:4" x14ac:dyDescent="0.4">
      <c r="D1728" s="10"/>
    </row>
    <row r="1729" spans="4:4" x14ac:dyDescent="0.4">
      <c r="D1729" s="10"/>
    </row>
    <row r="1730" spans="4:4" x14ac:dyDescent="0.4">
      <c r="D1730" s="10"/>
    </row>
    <row r="1731" spans="4:4" x14ac:dyDescent="0.4">
      <c r="D1731" s="10"/>
    </row>
    <row r="1732" spans="4:4" x14ac:dyDescent="0.4">
      <c r="D1732" s="10"/>
    </row>
    <row r="1733" spans="4:4" x14ac:dyDescent="0.4">
      <c r="D1733" s="10"/>
    </row>
    <row r="1734" spans="4:4" x14ac:dyDescent="0.4">
      <c r="D1734" s="10"/>
    </row>
    <row r="1735" spans="4:4" x14ac:dyDescent="0.4">
      <c r="D1735" s="10"/>
    </row>
    <row r="1736" spans="4:4" x14ac:dyDescent="0.4">
      <c r="D1736" s="10"/>
    </row>
    <row r="1737" spans="4:4" x14ac:dyDescent="0.4">
      <c r="D1737" s="10"/>
    </row>
    <row r="1738" spans="4:4" x14ac:dyDescent="0.4">
      <c r="D1738" s="10"/>
    </row>
    <row r="1739" spans="4:4" x14ac:dyDescent="0.4">
      <c r="D1739" s="10"/>
    </row>
    <row r="1740" spans="4:4" x14ac:dyDescent="0.4">
      <c r="D1740" s="10"/>
    </row>
    <row r="1741" spans="4:4" x14ac:dyDescent="0.4">
      <c r="D1741" s="10"/>
    </row>
    <row r="1742" spans="4:4" x14ac:dyDescent="0.4">
      <c r="D1742" s="10"/>
    </row>
    <row r="1743" spans="4:4" x14ac:dyDescent="0.4">
      <c r="D1743" s="10"/>
    </row>
    <row r="1744" spans="4:4" x14ac:dyDescent="0.4">
      <c r="D1744" s="10"/>
    </row>
    <row r="1745" spans="4:4" x14ac:dyDescent="0.4">
      <c r="D1745" s="10"/>
    </row>
    <row r="1746" spans="4:4" x14ac:dyDescent="0.4">
      <c r="D1746" s="10"/>
    </row>
    <row r="1747" spans="4:4" x14ac:dyDescent="0.4">
      <c r="D1747" s="10"/>
    </row>
    <row r="1748" spans="4:4" x14ac:dyDescent="0.4">
      <c r="D1748" s="10"/>
    </row>
    <row r="1749" spans="4:4" x14ac:dyDescent="0.4">
      <c r="D1749" s="10"/>
    </row>
    <row r="1750" spans="4:4" x14ac:dyDescent="0.4">
      <c r="D1750" s="10"/>
    </row>
    <row r="1751" spans="4:4" x14ac:dyDescent="0.4">
      <c r="D1751" s="10"/>
    </row>
    <row r="1752" spans="4:4" x14ac:dyDescent="0.4">
      <c r="D1752" s="10"/>
    </row>
    <row r="1753" spans="4:4" x14ac:dyDescent="0.4">
      <c r="D1753" s="10"/>
    </row>
    <row r="1754" spans="4:4" x14ac:dyDescent="0.4">
      <c r="D1754" s="10"/>
    </row>
    <row r="1755" spans="4:4" x14ac:dyDescent="0.4">
      <c r="D1755" s="10"/>
    </row>
    <row r="1756" spans="4:4" x14ac:dyDescent="0.4">
      <c r="D1756" s="10"/>
    </row>
    <row r="1757" spans="4:4" x14ac:dyDescent="0.4">
      <c r="D1757" s="10"/>
    </row>
    <row r="1758" spans="4:4" x14ac:dyDescent="0.4">
      <c r="D1758" s="10"/>
    </row>
    <row r="1759" spans="4:4" x14ac:dyDescent="0.4">
      <c r="D1759" s="10"/>
    </row>
    <row r="1760" spans="4:4" x14ac:dyDescent="0.4">
      <c r="D1760" s="10"/>
    </row>
    <row r="1761" spans="4:4" x14ac:dyDescent="0.4">
      <c r="D1761" s="10"/>
    </row>
    <row r="1762" spans="4:4" x14ac:dyDescent="0.4">
      <c r="D1762" s="10"/>
    </row>
    <row r="1763" spans="4:4" x14ac:dyDescent="0.4">
      <c r="D1763" s="10"/>
    </row>
    <row r="1764" spans="4:4" x14ac:dyDescent="0.4">
      <c r="D1764" s="10"/>
    </row>
    <row r="1765" spans="4:4" x14ac:dyDescent="0.4">
      <c r="D1765" s="10"/>
    </row>
    <row r="1766" spans="4:4" x14ac:dyDescent="0.4">
      <c r="D1766" s="10"/>
    </row>
    <row r="1767" spans="4:4" x14ac:dyDescent="0.4">
      <c r="D1767" s="10"/>
    </row>
    <row r="1768" spans="4:4" x14ac:dyDescent="0.4">
      <c r="D1768" s="10"/>
    </row>
    <row r="1769" spans="4:4" x14ac:dyDescent="0.4">
      <c r="D1769" s="10"/>
    </row>
    <row r="1770" spans="4:4" x14ac:dyDescent="0.4">
      <c r="D1770" s="10"/>
    </row>
    <row r="1771" spans="4:4" x14ac:dyDescent="0.4">
      <c r="D1771" s="10"/>
    </row>
    <row r="1772" spans="4:4" x14ac:dyDescent="0.4">
      <c r="D1772" s="10"/>
    </row>
    <row r="1773" spans="4:4" x14ac:dyDescent="0.4">
      <c r="D1773" s="10"/>
    </row>
    <row r="1774" spans="4:4" x14ac:dyDescent="0.4">
      <c r="D1774" s="10"/>
    </row>
    <row r="1775" spans="4:4" x14ac:dyDescent="0.4">
      <c r="D1775" s="10"/>
    </row>
    <row r="1776" spans="4:4" x14ac:dyDescent="0.4">
      <c r="D1776" s="10"/>
    </row>
    <row r="1777" spans="4:4" x14ac:dyDescent="0.4">
      <c r="D1777" s="10"/>
    </row>
    <row r="1778" spans="4:4" x14ac:dyDescent="0.4">
      <c r="D1778" s="10"/>
    </row>
    <row r="1779" spans="4:4" x14ac:dyDescent="0.4">
      <c r="D1779" s="10"/>
    </row>
    <row r="1780" spans="4:4" x14ac:dyDescent="0.4">
      <c r="D1780" s="10"/>
    </row>
    <row r="1781" spans="4:4" x14ac:dyDescent="0.4">
      <c r="D1781" s="10"/>
    </row>
    <row r="1782" spans="4:4" x14ac:dyDescent="0.4">
      <c r="D1782" s="10"/>
    </row>
    <row r="1783" spans="4:4" x14ac:dyDescent="0.4">
      <c r="D1783" s="10"/>
    </row>
    <row r="1784" spans="4:4" x14ac:dyDescent="0.4">
      <c r="D1784" s="10"/>
    </row>
    <row r="1785" spans="4:4" x14ac:dyDescent="0.4">
      <c r="D1785" s="10"/>
    </row>
    <row r="1786" spans="4:4" x14ac:dyDescent="0.4">
      <c r="D1786" s="10"/>
    </row>
    <row r="1787" spans="4:4" x14ac:dyDescent="0.4">
      <c r="D1787" s="10"/>
    </row>
    <row r="1788" spans="4:4" x14ac:dyDescent="0.4">
      <c r="D1788" s="10"/>
    </row>
    <row r="1789" spans="4:4" x14ac:dyDescent="0.4">
      <c r="D1789" s="10"/>
    </row>
    <row r="1790" spans="4:4" x14ac:dyDescent="0.4">
      <c r="D1790" s="10"/>
    </row>
    <row r="1791" spans="4:4" x14ac:dyDescent="0.4">
      <c r="D1791" s="10"/>
    </row>
    <row r="1792" spans="4:4" x14ac:dyDescent="0.4">
      <c r="D1792" s="10"/>
    </row>
    <row r="1793" spans="4:4" x14ac:dyDescent="0.4">
      <c r="D1793" s="10"/>
    </row>
    <row r="1794" spans="4:4" x14ac:dyDescent="0.4">
      <c r="D1794" s="10"/>
    </row>
    <row r="1795" spans="4:4" x14ac:dyDescent="0.4">
      <c r="D1795" s="10"/>
    </row>
    <row r="1796" spans="4:4" x14ac:dyDescent="0.4">
      <c r="D1796" s="10"/>
    </row>
    <row r="1797" spans="4:4" x14ac:dyDescent="0.4">
      <c r="D1797" s="10"/>
    </row>
    <row r="1798" spans="4:4" x14ac:dyDescent="0.4">
      <c r="D1798" s="10"/>
    </row>
    <row r="1799" spans="4:4" x14ac:dyDescent="0.4">
      <c r="D1799" s="10"/>
    </row>
    <row r="1800" spans="4:4" x14ac:dyDescent="0.4">
      <c r="D1800" s="10"/>
    </row>
    <row r="1801" spans="4:4" x14ac:dyDescent="0.4">
      <c r="D1801" s="10"/>
    </row>
    <row r="1802" spans="4:4" x14ac:dyDescent="0.4">
      <c r="D1802" s="10"/>
    </row>
    <row r="1803" spans="4:4" x14ac:dyDescent="0.4">
      <c r="D1803" s="10"/>
    </row>
    <row r="1804" spans="4:4" x14ac:dyDescent="0.4">
      <c r="D1804" s="10"/>
    </row>
    <row r="1805" spans="4:4" x14ac:dyDescent="0.4">
      <c r="D1805" s="10"/>
    </row>
    <row r="1806" spans="4:4" x14ac:dyDescent="0.4">
      <c r="D1806" s="10"/>
    </row>
    <row r="1807" spans="4:4" x14ac:dyDescent="0.4">
      <c r="D1807" s="10"/>
    </row>
    <row r="1808" spans="4:4" x14ac:dyDescent="0.4">
      <c r="D1808" s="10"/>
    </row>
    <row r="1809" spans="4:4" x14ac:dyDescent="0.4">
      <c r="D1809" s="10"/>
    </row>
    <row r="1810" spans="4:4" x14ac:dyDescent="0.4">
      <c r="D1810" s="10"/>
    </row>
    <row r="1811" spans="4:4" x14ac:dyDescent="0.4">
      <c r="D1811" s="10"/>
    </row>
    <row r="1812" spans="4:4" x14ac:dyDescent="0.4">
      <c r="D1812" s="10"/>
    </row>
    <row r="1813" spans="4:4" x14ac:dyDescent="0.4">
      <c r="D1813" s="10"/>
    </row>
    <row r="1814" spans="4:4" x14ac:dyDescent="0.4">
      <c r="D1814" s="10"/>
    </row>
    <row r="1815" spans="4:4" x14ac:dyDescent="0.4">
      <c r="D1815" s="10"/>
    </row>
    <row r="1816" spans="4:4" x14ac:dyDescent="0.4">
      <c r="D1816" s="10"/>
    </row>
    <row r="1817" spans="4:4" x14ac:dyDescent="0.4">
      <c r="D1817" s="10"/>
    </row>
    <row r="1818" spans="4:4" x14ac:dyDescent="0.4">
      <c r="D1818" s="10"/>
    </row>
    <row r="1819" spans="4:4" x14ac:dyDescent="0.4">
      <c r="D1819" s="10"/>
    </row>
    <row r="1820" spans="4:4" x14ac:dyDescent="0.4">
      <c r="D1820" s="10"/>
    </row>
    <row r="1821" spans="4:4" x14ac:dyDescent="0.4">
      <c r="D1821" s="10"/>
    </row>
    <row r="1822" spans="4:4" x14ac:dyDescent="0.4">
      <c r="D1822" s="10"/>
    </row>
    <row r="1823" spans="4:4" x14ac:dyDescent="0.4">
      <c r="D1823" s="10"/>
    </row>
    <row r="1824" spans="4:4" x14ac:dyDescent="0.4">
      <c r="D1824" s="10"/>
    </row>
    <row r="1825" spans="4:4" x14ac:dyDescent="0.4">
      <c r="D1825" s="10"/>
    </row>
    <row r="1826" spans="4:4" x14ac:dyDescent="0.4">
      <c r="D1826" s="10"/>
    </row>
    <row r="1827" spans="4:4" x14ac:dyDescent="0.4">
      <c r="D1827" s="10"/>
    </row>
    <row r="1828" spans="4:4" x14ac:dyDescent="0.4">
      <c r="D1828" s="10"/>
    </row>
    <row r="1829" spans="4:4" x14ac:dyDescent="0.4">
      <c r="D1829" s="10"/>
    </row>
    <row r="1830" spans="4:4" x14ac:dyDescent="0.4">
      <c r="D1830" s="10"/>
    </row>
    <row r="1831" spans="4:4" x14ac:dyDescent="0.4">
      <c r="D1831" s="10"/>
    </row>
    <row r="1832" spans="4:4" x14ac:dyDescent="0.4">
      <c r="D1832" s="10"/>
    </row>
    <row r="1833" spans="4:4" x14ac:dyDescent="0.4">
      <c r="D1833" s="10"/>
    </row>
    <row r="1834" spans="4:4" x14ac:dyDescent="0.4">
      <c r="D1834" s="10"/>
    </row>
    <row r="1835" spans="4:4" x14ac:dyDescent="0.4">
      <c r="D1835" s="10"/>
    </row>
    <row r="1836" spans="4:4" x14ac:dyDescent="0.4">
      <c r="D1836" s="10"/>
    </row>
    <row r="1837" spans="4:4" x14ac:dyDescent="0.4">
      <c r="D1837" s="10"/>
    </row>
    <row r="1838" spans="4:4" x14ac:dyDescent="0.4">
      <c r="D1838" s="10"/>
    </row>
    <row r="1839" spans="4:4" x14ac:dyDescent="0.4">
      <c r="D1839" s="10"/>
    </row>
    <row r="1840" spans="4:4" x14ac:dyDescent="0.4">
      <c r="D1840" s="10"/>
    </row>
    <row r="1841" spans="4:4" x14ac:dyDescent="0.4">
      <c r="D1841" s="10"/>
    </row>
    <row r="1842" spans="4:4" x14ac:dyDescent="0.4">
      <c r="D1842" s="10"/>
    </row>
    <row r="1843" spans="4:4" x14ac:dyDescent="0.4">
      <c r="D1843" s="10"/>
    </row>
    <row r="1844" spans="4:4" x14ac:dyDescent="0.4">
      <c r="D1844" s="10"/>
    </row>
    <row r="1845" spans="4:4" x14ac:dyDescent="0.4">
      <c r="D1845" s="10"/>
    </row>
    <row r="1846" spans="4:4" x14ac:dyDescent="0.4">
      <c r="D1846" s="10"/>
    </row>
    <row r="1847" spans="4:4" x14ac:dyDescent="0.4">
      <c r="D1847" s="10"/>
    </row>
    <row r="1848" spans="4:4" x14ac:dyDescent="0.4">
      <c r="D1848" s="10"/>
    </row>
    <row r="1849" spans="4:4" x14ac:dyDescent="0.4">
      <c r="D1849" s="10"/>
    </row>
    <row r="1850" spans="4:4" x14ac:dyDescent="0.4">
      <c r="D1850" s="10"/>
    </row>
    <row r="1851" spans="4:4" x14ac:dyDescent="0.4">
      <c r="D1851" s="10"/>
    </row>
    <row r="1852" spans="4:4" x14ac:dyDescent="0.4">
      <c r="D1852" s="10"/>
    </row>
    <row r="1853" spans="4:4" x14ac:dyDescent="0.4">
      <c r="D1853" s="10"/>
    </row>
    <row r="1854" spans="4:4" x14ac:dyDescent="0.4">
      <c r="D1854" s="10"/>
    </row>
    <row r="1855" spans="4:4" x14ac:dyDescent="0.4">
      <c r="D1855" s="10"/>
    </row>
    <row r="1856" spans="4:4" x14ac:dyDescent="0.4">
      <c r="D1856" s="10"/>
    </row>
    <row r="1857" spans="4:4" x14ac:dyDescent="0.4">
      <c r="D1857" s="10"/>
    </row>
    <row r="1858" spans="4:4" x14ac:dyDescent="0.4">
      <c r="D1858" s="10"/>
    </row>
    <row r="1859" spans="4:4" x14ac:dyDescent="0.4">
      <c r="D1859" s="10"/>
    </row>
    <row r="1860" spans="4:4" x14ac:dyDescent="0.4">
      <c r="D1860" s="10"/>
    </row>
    <row r="1861" spans="4:4" x14ac:dyDescent="0.4">
      <c r="D1861" s="10"/>
    </row>
    <row r="1862" spans="4:4" x14ac:dyDescent="0.4">
      <c r="D1862" s="10"/>
    </row>
    <row r="1863" spans="4:4" x14ac:dyDescent="0.4">
      <c r="D1863" s="10"/>
    </row>
    <row r="1864" spans="4:4" x14ac:dyDescent="0.4">
      <c r="D1864" s="10"/>
    </row>
    <row r="1865" spans="4:4" x14ac:dyDescent="0.4">
      <c r="D1865" s="10"/>
    </row>
    <row r="1866" spans="4:4" x14ac:dyDescent="0.4">
      <c r="D1866" s="10"/>
    </row>
    <row r="1867" spans="4:4" x14ac:dyDescent="0.4">
      <c r="D1867" s="10"/>
    </row>
    <row r="1868" spans="4:4" x14ac:dyDescent="0.4">
      <c r="D1868" s="10"/>
    </row>
    <row r="1869" spans="4:4" x14ac:dyDescent="0.4">
      <c r="D1869" s="10"/>
    </row>
    <row r="1870" spans="4:4" x14ac:dyDescent="0.4">
      <c r="D1870" s="10"/>
    </row>
    <row r="1871" spans="4:4" x14ac:dyDescent="0.4">
      <c r="D1871" s="10"/>
    </row>
    <row r="1872" spans="4:4" x14ac:dyDescent="0.4">
      <c r="D1872" s="10"/>
    </row>
    <row r="1873" spans="4:4" x14ac:dyDescent="0.4">
      <c r="D1873" s="10"/>
    </row>
    <row r="1874" spans="4:4" x14ac:dyDescent="0.4">
      <c r="D1874" s="10"/>
    </row>
    <row r="1875" spans="4:4" x14ac:dyDescent="0.4">
      <c r="D1875" s="10"/>
    </row>
    <row r="1876" spans="4:4" x14ac:dyDescent="0.4">
      <c r="D1876" s="10"/>
    </row>
    <row r="1877" spans="4:4" x14ac:dyDescent="0.4">
      <c r="D1877" s="10"/>
    </row>
    <row r="1878" spans="4:4" x14ac:dyDescent="0.4">
      <c r="D1878" s="10"/>
    </row>
    <row r="1879" spans="4:4" x14ac:dyDescent="0.4">
      <c r="D1879" s="10"/>
    </row>
    <row r="1880" spans="4:4" x14ac:dyDescent="0.4">
      <c r="D1880" s="10"/>
    </row>
    <row r="1881" spans="4:4" x14ac:dyDescent="0.4">
      <c r="D1881" s="10"/>
    </row>
    <row r="1882" spans="4:4" x14ac:dyDescent="0.4">
      <c r="D1882" s="10"/>
    </row>
    <row r="1883" spans="4:4" x14ac:dyDescent="0.4">
      <c r="D1883" s="10"/>
    </row>
    <row r="1884" spans="4:4" x14ac:dyDescent="0.4">
      <c r="D1884" s="10"/>
    </row>
    <row r="1885" spans="4:4" x14ac:dyDescent="0.4">
      <c r="D1885" s="10"/>
    </row>
    <row r="1886" spans="4:4" x14ac:dyDescent="0.4">
      <c r="D1886" s="10"/>
    </row>
    <row r="1887" spans="4:4" x14ac:dyDescent="0.4">
      <c r="D1887" s="10"/>
    </row>
    <row r="1888" spans="4:4" x14ac:dyDescent="0.4">
      <c r="D1888" s="10"/>
    </row>
    <row r="1889" spans="4:4" x14ac:dyDescent="0.4">
      <c r="D1889" s="10"/>
    </row>
    <row r="1890" spans="4:4" x14ac:dyDescent="0.4">
      <c r="D1890" s="10"/>
    </row>
    <row r="1891" spans="4:4" x14ac:dyDescent="0.4">
      <c r="D1891" s="10"/>
    </row>
    <row r="1892" spans="4:4" x14ac:dyDescent="0.4">
      <c r="D1892" s="10"/>
    </row>
    <row r="1893" spans="4:4" x14ac:dyDescent="0.4">
      <c r="D1893" s="10"/>
    </row>
    <row r="1894" spans="4:4" x14ac:dyDescent="0.4">
      <c r="D1894" s="10"/>
    </row>
    <row r="1895" spans="4:4" x14ac:dyDescent="0.4">
      <c r="D1895" s="10"/>
    </row>
    <row r="1896" spans="4:4" x14ac:dyDescent="0.4">
      <c r="D1896" s="10"/>
    </row>
    <row r="1897" spans="4:4" x14ac:dyDescent="0.4">
      <c r="D1897" s="10"/>
    </row>
    <row r="1898" spans="4:4" x14ac:dyDescent="0.4">
      <c r="D1898" s="10"/>
    </row>
    <row r="1899" spans="4:4" x14ac:dyDescent="0.4">
      <c r="D1899" s="10"/>
    </row>
    <row r="1900" spans="4:4" x14ac:dyDescent="0.4">
      <c r="D1900" s="10"/>
    </row>
    <row r="1901" spans="4:4" x14ac:dyDescent="0.4">
      <c r="D1901" s="10"/>
    </row>
    <row r="1902" spans="4:4" x14ac:dyDescent="0.4">
      <c r="D1902" s="10"/>
    </row>
    <row r="1903" spans="4:4" x14ac:dyDescent="0.4">
      <c r="D1903" s="10"/>
    </row>
    <row r="1904" spans="4:4" x14ac:dyDescent="0.4">
      <c r="D1904" s="10"/>
    </row>
    <row r="1905" spans="4:4" x14ac:dyDescent="0.4">
      <c r="D1905" s="10"/>
    </row>
    <row r="1906" spans="4:4" x14ac:dyDescent="0.4">
      <c r="D1906" s="10"/>
    </row>
    <row r="1907" spans="4:4" x14ac:dyDescent="0.4">
      <c r="D1907" s="10"/>
    </row>
    <row r="1908" spans="4:4" x14ac:dyDescent="0.4">
      <c r="D1908" s="10"/>
    </row>
    <row r="1909" spans="4:4" x14ac:dyDescent="0.4">
      <c r="D1909" s="10"/>
    </row>
    <row r="1910" spans="4:4" x14ac:dyDescent="0.4">
      <c r="D1910" s="10"/>
    </row>
    <row r="1911" spans="4:4" x14ac:dyDescent="0.4">
      <c r="D1911" s="10"/>
    </row>
    <row r="1912" spans="4:4" x14ac:dyDescent="0.4">
      <c r="D1912" s="10"/>
    </row>
    <row r="1913" spans="4:4" x14ac:dyDescent="0.4">
      <c r="D1913" s="10"/>
    </row>
    <row r="1914" spans="4:4" x14ac:dyDescent="0.4">
      <c r="D1914" s="10"/>
    </row>
    <row r="1915" spans="4:4" x14ac:dyDescent="0.4">
      <c r="D1915" s="10"/>
    </row>
    <row r="1916" spans="4:4" x14ac:dyDescent="0.4">
      <c r="D1916" s="10"/>
    </row>
    <row r="1917" spans="4:4" x14ac:dyDescent="0.4">
      <c r="D1917" s="10"/>
    </row>
    <row r="1918" spans="4:4" x14ac:dyDescent="0.4">
      <c r="D1918" s="10"/>
    </row>
    <row r="1919" spans="4:4" x14ac:dyDescent="0.4">
      <c r="D1919" s="10"/>
    </row>
    <row r="1920" spans="4:4" x14ac:dyDescent="0.4">
      <c r="D1920" s="10"/>
    </row>
    <row r="1921" spans="4:4" x14ac:dyDescent="0.4">
      <c r="D1921" s="10"/>
    </row>
    <row r="1922" spans="4:4" x14ac:dyDescent="0.4">
      <c r="D1922" s="10"/>
    </row>
    <row r="1923" spans="4:4" x14ac:dyDescent="0.4">
      <c r="D1923" s="10"/>
    </row>
    <row r="1924" spans="4:4" x14ac:dyDescent="0.4">
      <c r="D1924" s="10"/>
    </row>
    <row r="1925" spans="4:4" x14ac:dyDescent="0.4">
      <c r="D1925" s="10"/>
    </row>
    <row r="1926" spans="4:4" x14ac:dyDescent="0.4">
      <c r="D1926" s="10"/>
    </row>
    <row r="1927" spans="4:4" x14ac:dyDescent="0.4">
      <c r="D1927" s="10"/>
    </row>
    <row r="1928" spans="4:4" x14ac:dyDescent="0.4">
      <c r="D1928" s="10"/>
    </row>
    <row r="1929" spans="4:4" x14ac:dyDescent="0.4">
      <c r="D1929" s="10"/>
    </row>
    <row r="1930" spans="4:4" x14ac:dyDescent="0.4">
      <c r="D1930" s="10"/>
    </row>
    <row r="1931" spans="4:4" x14ac:dyDescent="0.4">
      <c r="D1931" s="10"/>
    </row>
    <row r="1932" spans="4:4" x14ac:dyDescent="0.4">
      <c r="D1932" s="10"/>
    </row>
    <row r="1933" spans="4:4" x14ac:dyDescent="0.4">
      <c r="D1933" s="10"/>
    </row>
    <row r="1934" spans="4:4" x14ac:dyDescent="0.4">
      <c r="D1934" s="10"/>
    </row>
    <row r="1935" spans="4:4" x14ac:dyDescent="0.4">
      <c r="D1935" s="10"/>
    </row>
    <row r="1936" spans="4:4" x14ac:dyDescent="0.4">
      <c r="D1936" s="10"/>
    </row>
    <row r="1937" spans="4:4" x14ac:dyDescent="0.4">
      <c r="D1937" s="10"/>
    </row>
    <row r="1938" spans="4:4" x14ac:dyDescent="0.4">
      <c r="D1938" s="10"/>
    </row>
    <row r="1939" spans="4:4" x14ac:dyDescent="0.4">
      <c r="D1939" s="10"/>
    </row>
    <row r="1940" spans="4:4" x14ac:dyDescent="0.4">
      <c r="D1940" s="10"/>
    </row>
    <row r="1941" spans="4:4" x14ac:dyDescent="0.4">
      <c r="D1941" s="10"/>
    </row>
    <row r="1942" spans="4:4" x14ac:dyDescent="0.4">
      <c r="D1942" s="10"/>
    </row>
    <row r="1943" spans="4:4" x14ac:dyDescent="0.4">
      <c r="D1943" s="10"/>
    </row>
    <row r="1944" spans="4:4" x14ac:dyDescent="0.4">
      <c r="D1944" s="10"/>
    </row>
    <row r="1945" spans="4:4" x14ac:dyDescent="0.4">
      <c r="D1945" s="10"/>
    </row>
    <row r="1946" spans="4:4" x14ac:dyDescent="0.4">
      <c r="D1946" s="10"/>
    </row>
    <row r="1947" spans="4:4" x14ac:dyDescent="0.4">
      <c r="D1947" s="10"/>
    </row>
    <row r="1948" spans="4:4" x14ac:dyDescent="0.4">
      <c r="D1948" s="10"/>
    </row>
    <row r="1949" spans="4:4" x14ac:dyDescent="0.4">
      <c r="D1949" s="10"/>
    </row>
    <row r="1950" spans="4:4" x14ac:dyDescent="0.4">
      <c r="D1950" s="10"/>
    </row>
    <row r="1951" spans="4:4" x14ac:dyDescent="0.4">
      <c r="D1951" s="10"/>
    </row>
    <row r="1952" spans="4:4" x14ac:dyDescent="0.4">
      <c r="D1952" s="10"/>
    </row>
    <row r="1953" spans="4:4" x14ac:dyDescent="0.4">
      <c r="D1953" s="10"/>
    </row>
    <row r="1954" spans="4:4" x14ac:dyDescent="0.4">
      <c r="D1954" s="10"/>
    </row>
    <row r="1955" spans="4:4" x14ac:dyDescent="0.4">
      <c r="D1955" s="10"/>
    </row>
    <row r="1956" spans="4:4" x14ac:dyDescent="0.4">
      <c r="D1956" s="10"/>
    </row>
    <row r="1957" spans="4:4" x14ac:dyDescent="0.4">
      <c r="D1957" s="10"/>
    </row>
    <row r="1958" spans="4:4" x14ac:dyDescent="0.4">
      <c r="D1958" s="10"/>
    </row>
    <row r="1959" spans="4:4" x14ac:dyDescent="0.4">
      <c r="D1959" s="10"/>
    </row>
    <row r="1960" spans="4:4" x14ac:dyDescent="0.4">
      <c r="D1960" s="10"/>
    </row>
    <row r="1961" spans="4:4" x14ac:dyDescent="0.4">
      <c r="D1961" s="10"/>
    </row>
    <row r="1962" spans="4:4" x14ac:dyDescent="0.4">
      <c r="D1962" s="10"/>
    </row>
    <row r="1963" spans="4:4" x14ac:dyDescent="0.4">
      <c r="D1963" s="10"/>
    </row>
    <row r="1964" spans="4:4" x14ac:dyDescent="0.4">
      <c r="D1964" s="10"/>
    </row>
    <row r="1965" spans="4:4" x14ac:dyDescent="0.4">
      <c r="D1965" s="10"/>
    </row>
    <row r="1966" spans="4:4" x14ac:dyDescent="0.4">
      <c r="D1966" s="10"/>
    </row>
    <row r="1967" spans="4:4" x14ac:dyDescent="0.4">
      <c r="D1967" s="10"/>
    </row>
    <row r="1968" spans="4:4" x14ac:dyDescent="0.4">
      <c r="D1968" s="10"/>
    </row>
    <row r="1969" spans="4:4" x14ac:dyDescent="0.4">
      <c r="D1969" s="10"/>
    </row>
    <row r="1970" spans="4:4" x14ac:dyDescent="0.4">
      <c r="D1970" s="10"/>
    </row>
    <row r="1971" spans="4:4" x14ac:dyDescent="0.4">
      <c r="D1971" s="10"/>
    </row>
    <row r="1972" spans="4:4" x14ac:dyDescent="0.4">
      <c r="D1972" s="10"/>
    </row>
    <row r="1973" spans="4:4" x14ac:dyDescent="0.4">
      <c r="D1973" s="10"/>
    </row>
    <row r="1974" spans="4:4" x14ac:dyDescent="0.4">
      <c r="D1974" s="10"/>
    </row>
    <row r="1975" spans="4:4" x14ac:dyDescent="0.4">
      <c r="D1975" s="10"/>
    </row>
    <row r="1976" spans="4:4" x14ac:dyDescent="0.4">
      <c r="D1976" s="10"/>
    </row>
    <row r="1977" spans="4:4" x14ac:dyDescent="0.4">
      <c r="D1977" s="10"/>
    </row>
    <row r="1978" spans="4:4" x14ac:dyDescent="0.4">
      <c r="D1978" s="10"/>
    </row>
    <row r="1979" spans="4:4" x14ac:dyDescent="0.4">
      <c r="D1979" s="10"/>
    </row>
    <row r="1980" spans="4:4" x14ac:dyDescent="0.4">
      <c r="D1980" s="10"/>
    </row>
    <row r="1981" spans="4:4" x14ac:dyDescent="0.4">
      <c r="D1981" s="10"/>
    </row>
    <row r="1982" spans="4:4" x14ac:dyDescent="0.4">
      <c r="D1982" s="10"/>
    </row>
    <row r="1983" spans="4:4" x14ac:dyDescent="0.4">
      <c r="D1983" s="10"/>
    </row>
    <row r="1984" spans="4:4" x14ac:dyDescent="0.4">
      <c r="D1984" s="10"/>
    </row>
    <row r="1985" spans="4:4" x14ac:dyDescent="0.4">
      <c r="D1985" s="10"/>
    </row>
    <row r="1986" spans="4:4" x14ac:dyDescent="0.4">
      <c r="D1986" s="10"/>
    </row>
    <row r="1987" spans="4:4" x14ac:dyDescent="0.4">
      <c r="D1987" s="10"/>
    </row>
    <row r="1988" spans="4:4" x14ac:dyDescent="0.4">
      <c r="D1988" s="10"/>
    </row>
    <row r="1989" spans="4:4" x14ac:dyDescent="0.4">
      <c r="D1989" s="10"/>
    </row>
    <row r="1990" spans="4:4" x14ac:dyDescent="0.4">
      <c r="D1990" s="10"/>
    </row>
    <row r="1991" spans="4:4" x14ac:dyDescent="0.4">
      <c r="D1991" s="10"/>
    </row>
    <row r="1992" spans="4:4" x14ac:dyDescent="0.4">
      <c r="D1992" s="10"/>
    </row>
    <row r="1993" spans="4:4" x14ac:dyDescent="0.4">
      <c r="D1993" s="10"/>
    </row>
    <row r="1994" spans="4:4" x14ac:dyDescent="0.4">
      <c r="D1994" s="10"/>
    </row>
    <row r="1995" spans="4:4" x14ac:dyDescent="0.4">
      <c r="D1995" s="10"/>
    </row>
    <row r="1996" spans="4:4" x14ac:dyDescent="0.4">
      <c r="D1996" s="10"/>
    </row>
    <row r="1997" spans="4:4" x14ac:dyDescent="0.4">
      <c r="D1997" s="10"/>
    </row>
    <row r="1998" spans="4:4" x14ac:dyDescent="0.4">
      <c r="D1998" s="10"/>
    </row>
    <row r="1999" spans="4:4" x14ac:dyDescent="0.4">
      <c r="D1999" s="10"/>
    </row>
    <row r="2000" spans="4:4" x14ac:dyDescent="0.4">
      <c r="D2000" s="10"/>
    </row>
    <row r="2001" spans="4:4" x14ac:dyDescent="0.4">
      <c r="D2001" s="10"/>
    </row>
    <row r="2002" spans="4:4" x14ac:dyDescent="0.4">
      <c r="D2002" s="10"/>
    </row>
    <row r="2003" spans="4:4" x14ac:dyDescent="0.4">
      <c r="D2003" s="10"/>
    </row>
    <row r="2004" spans="4:4" x14ac:dyDescent="0.4">
      <c r="D2004" s="10"/>
    </row>
    <row r="2005" spans="4:4" x14ac:dyDescent="0.4">
      <c r="D2005" s="10"/>
    </row>
    <row r="2006" spans="4:4" x14ac:dyDescent="0.4">
      <c r="D2006" s="10"/>
    </row>
    <row r="2007" spans="4:4" x14ac:dyDescent="0.4">
      <c r="D2007" s="10"/>
    </row>
    <row r="2008" spans="4:4" x14ac:dyDescent="0.4">
      <c r="D2008" s="10"/>
    </row>
    <row r="2009" spans="4:4" x14ac:dyDescent="0.4">
      <c r="D2009" s="10"/>
    </row>
    <row r="2010" spans="4:4" x14ac:dyDescent="0.4">
      <c r="D2010" s="10"/>
    </row>
    <row r="2011" spans="4:4" x14ac:dyDescent="0.4">
      <c r="D2011" s="10"/>
    </row>
    <row r="2012" spans="4:4" x14ac:dyDescent="0.4">
      <c r="D2012" s="10"/>
    </row>
    <row r="2013" spans="4:4" x14ac:dyDescent="0.4">
      <c r="D2013" s="10"/>
    </row>
    <row r="2014" spans="4:4" x14ac:dyDescent="0.4">
      <c r="D2014" s="10"/>
    </row>
    <row r="2015" spans="4:4" x14ac:dyDescent="0.4">
      <c r="D2015" s="10"/>
    </row>
    <row r="2016" spans="4:4" x14ac:dyDescent="0.4">
      <c r="D2016" s="10"/>
    </row>
    <row r="2017" spans="4:4" x14ac:dyDescent="0.4">
      <c r="D2017" s="10"/>
    </row>
    <row r="2018" spans="4:4" x14ac:dyDescent="0.4">
      <c r="D2018" s="10"/>
    </row>
    <row r="2019" spans="4:4" x14ac:dyDescent="0.4">
      <c r="D2019" s="10"/>
    </row>
    <row r="2020" spans="4:4" x14ac:dyDescent="0.4">
      <c r="D2020" s="10"/>
    </row>
    <row r="2021" spans="4:4" x14ac:dyDescent="0.4">
      <c r="D2021" s="10"/>
    </row>
    <row r="2022" spans="4:4" x14ac:dyDescent="0.4">
      <c r="D2022" s="10"/>
    </row>
    <row r="2023" spans="4:4" x14ac:dyDescent="0.4">
      <c r="D2023" s="10"/>
    </row>
    <row r="2024" spans="4:4" x14ac:dyDescent="0.4">
      <c r="D2024" s="10"/>
    </row>
    <row r="2025" spans="4:4" x14ac:dyDescent="0.4">
      <c r="D2025" s="10"/>
    </row>
    <row r="2026" spans="4:4" x14ac:dyDescent="0.4">
      <c r="D2026" s="10"/>
    </row>
    <row r="2027" spans="4:4" x14ac:dyDescent="0.4">
      <c r="D2027" s="10"/>
    </row>
    <row r="2028" spans="4:4" x14ac:dyDescent="0.4">
      <c r="D2028" s="10"/>
    </row>
    <row r="2029" spans="4:4" x14ac:dyDescent="0.4">
      <c r="D2029" s="10"/>
    </row>
    <row r="2030" spans="4:4" x14ac:dyDescent="0.4">
      <c r="D2030" s="10"/>
    </row>
    <row r="2031" spans="4:4" x14ac:dyDescent="0.4">
      <c r="D2031" s="10"/>
    </row>
    <row r="2032" spans="4:4" x14ac:dyDescent="0.4">
      <c r="D2032" s="10"/>
    </row>
    <row r="2033" spans="4:4" x14ac:dyDescent="0.4">
      <c r="D2033" s="10"/>
    </row>
    <row r="2034" spans="4:4" x14ac:dyDescent="0.4">
      <c r="D2034" s="10"/>
    </row>
    <row r="2035" spans="4:4" x14ac:dyDescent="0.4">
      <c r="D2035" s="10"/>
    </row>
    <row r="2036" spans="4:4" x14ac:dyDescent="0.4">
      <c r="D2036" s="10"/>
    </row>
    <row r="2037" spans="4:4" x14ac:dyDescent="0.4">
      <c r="D2037" s="10"/>
    </row>
    <row r="2038" spans="4:4" x14ac:dyDescent="0.4">
      <c r="D2038" s="10"/>
    </row>
    <row r="2039" spans="4:4" x14ac:dyDescent="0.4">
      <c r="D2039" s="10"/>
    </row>
    <row r="2040" spans="4:4" x14ac:dyDescent="0.4">
      <c r="D2040" s="10"/>
    </row>
    <row r="2041" spans="4:4" x14ac:dyDescent="0.4">
      <c r="D2041" s="10"/>
    </row>
    <row r="2042" spans="4:4" x14ac:dyDescent="0.4">
      <c r="D2042" s="10"/>
    </row>
    <row r="2043" spans="4:4" x14ac:dyDescent="0.4">
      <c r="D2043" s="10"/>
    </row>
    <row r="2044" spans="4:4" x14ac:dyDescent="0.4">
      <c r="D2044" s="10"/>
    </row>
    <row r="2045" spans="4:4" x14ac:dyDescent="0.4">
      <c r="D2045" s="10"/>
    </row>
    <row r="2046" spans="4:4" x14ac:dyDescent="0.4">
      <c r="D2046" s="10"/>
    </row>
    <row r="2047" spans="4:4" x14ac:dyDescent="0.4">
      <c r="D2047" s="10"/>
    </row>
    <row r="2048" spans="4:4" x14ac:dyDescent="0.4">
      <c r="D2048" s="10"/>
    </row>
    <row r="2049" spans="4:4" x14ac:dyDescent="0.4">
      <c r="D2049" s="10"/>
    </row>
    <row r="2050" spans="4:4" x14ac:dyDescent="0.4">
      <c r="D2050" s="10"/>
    </row>
    <row r="2051" spans="4:4" x14ac:dyDescent="0.4">
      <c r="D2051" s="10"/>
    </row>
    <row r="2052" spans="4:4" x14ac:dyDescent="0.4">
      <c r="D2052" s="10"/>
    </row>
    <row r="2053" spans="4:4" x14ac:dyDescent="0.4">
      <c r="D2053" s="10"/>
    </row>
    <row r="2054" spans="4:4" x14ac:dyDescent="0.4">
      <c r="D2054" s="10"/>
    </row>
    <row r="2055" spans="4:4" x14ac:dyDescent="0.4">
      <c r="D2055" s="10"/>
    </row>
    <row r="2056" spans="4:4" x14ac:dyDescent="0.4">
      <c r="D2056" s="10"/>
    </row>
    <row r="2057" spans="4:4" x14ac:dyDescent="0.4">
      <c r="D2057" s="10"/>
    </row>
    <row r="2058" spans="4:4" x14ac:dyDescent="0.4">
      <c r="D2058" s="10"/>
    </row>
    <row r="2059" spans="4:4" x14ac:dyDescent="0.4">
      <c r="D2059" s="10"/>
    </row>
    <row r="2060" spans="4:4" x14ac:dyDescent="0.4">
      <c r="D2060" s="10"/>
    </row>
    <row r="2061" spans="4:4" x14ac:dyDescent="0.4">
      <c r="D2061" s="10"/>
    </row>
    <row r="2062" spans="4:4" x14ac:dyDescent="0.4">
      <c r="D2062" s="10"/>
    </row>
    <row r="2063" spans="4:4" x14ac:dyDescent="0.4">
      <c r="D2063" s="10"/>
    </row>
    <row r="2064" spans="4:4" x14ac:dyDescent="0.4">
      <c r="D2064" s="10"/>
    </row>
    <row r="2065" spans="4:4" x14ac:dyDescent="0.4">
      <c r="D2065" s="10"/>
    </row>
    <row r="2066" spans="4:4" x14ac:dyDescent="0.4">
      <c r="D2066" s="10"/>
    </row>
    <row r="2067" spans="4:4" x14ac:dyDescent="0.4">
      <c r="D2067" s="10"/>
    </row>
    <row r="2068" spans="4:4" x14ac:dyDescent="0.4">
      <c r="D2068" s="10"/>
    </row>
    <row r="2069" spans="4:4" x14ac:dyDescent="0.4">
      <c r="D2069" s="10"/>
    </row>
    <row r="2070" spans="4:4" x14ac:dyDescent="0.4">
      <c r="D2070" s="10"/>
    </row>
    <row r="2071" spans="4:4" x14ac:dyDescent="0.4">
      <c r="D2071" s="10"/>
    </row>
    <row r="2072" spans="4:4" x14ac:dyDescent="0.4">
      <c r="D2072" s="10"/>
    </row>
    <row r="2073" spans="4:4" x14ac:dyDescent="0.4">
      <c r="D2073" s="10"/>
    </row>
    <row r="2074" spans="4:4" x14ac:dyDescent="0.4">
      <c r="D2074" s="10"/>
    </row>
    <row r="2075" spans="4:4" x14ac:dyDescent="0.4">
      <c r="D2075" s="10"/>
    </row>
    <row r="2076" spans="4:4" x14ac:dyDescent="0.4">
      <c r="D2076" s="10"/>
    </row>
    <row r="2077" spans="4:4" x14ac:dyDescent="0.4">
      <c r="D2077" s="10"/>
    </row>
    <row r="2078" spans="4:4" x14ac:dyDescent="0.4">
      <c r="D2078" s="10"/>
    </row>
    <row r="2079" spans="4:4" x14ac:dyDescent="0.4">
      <c r="D2079" s="10"/>
    </row>
    <row r="2080" spans="4:4" x14ac:dyDescent="0.4">
      <c r="D2080" s="10"/>
    </row>
    <row r="2081" spans="4:4" x14ac:dyDescent="0.4">
      <c r="D2081" s="10"/>
    </row>
    <row r="2082" spans="4:4" x14ac:dyDescent="0.4">
      <c r="D2082" s="10"/>
    </row>
    <row r="2083" spans="4:4" x14ac:dyDescent="0.4">
      <c r="D2083" s="10"/>
    </row>
    <row r="2084" spans="4:4" x14ac:dyDescent="0.4">
      <c r="D2084" s="10"/>
    </row>
    <row r="2085" spans="4:4" x14ac:dyDescent="0.4">
      <c r="D2085" s="10"/>
    </row>
    <row r="2086" spans="4:4" x14ac:dyDescent="0.4">
      <c r="D2086" s="10"/>
    </row>
    <row r="2087" spans="4:4" x14ac:dyDescent="0.4">
      <c r="D2087" s="10"/>
    </row>
    <row r="2088" spans="4:4" x14ac:dyDescent="0.4">
      <c r="D2088" s="10"/>
    </row>
    <row r="2089" spans="4:4" x14ac:dyDescent="0.4">
      <c r="D2089" s="10"/>
    </row>
    <row r="2090" spans="4:4" x14ac:dyDescent="0.4">
      <c r="D2090" s="10"/>
    </row>
    <row r="2091" spans="4:4" x14ac:dyDescent="0.4">
      <c r="D2091" s="10"/>
    </row>
    <row r="2092" spans="4:4" x14ac:dyDescent="0.4">
      <c r="D2092" s="10"/>
    </row>
    <row r="2093" spans="4:4" x14ac:dyDescent="0.4">
      <c r="D2093" s="10"/>
    </row>
    <row r="2094" spans="4:4" x14ac:dyDescent="0.4">
      <c r="D2094" s="10"/>
    </row>
    <row r="2095" spans="4:4" x14ac:dyDescent="0.4">
      <c r="D2095" s="10"/>
    </row>
    <row r="2096" spans="4:4" x14ac:dyDescent="0.4">
      <c r="D2096" s="10"/>
    </row>
    <row r="2097" spans="4:4" x14ac:dyDescent="0.4">
      <c r="D2097" s="10"/>
    </row>
    <row r="2098" spans="4:4" x14ac:dyDescent="0.4">
      <c r="D2098" s="10"/>
    </row>
    <row r="2099" spans="4:4" x14ac:dyDescent="0.4">
      <c r="D2099" s="10"/>
    </row>
    <row r="2100" spans="4:4" x14ac:dyDescent="0.4">
      <c r="D2100" s="10"/>
    </row>
    <row r="2101" spans="4:4" x14ac:dyDescent="0.4">
      <c r="D2101" s="10"/>
    </row>
    <row r="2102" spans="4:4" x14ac:dyDescent="0.4">
      <c r="D2102" s="10"/>
    </row>
    <row r="2103" spans="4:4" x14ac:dyDescent="0.4">
      <c r="D2103" s="10"/>
    </row>
    <row r="2104" spans="4:4" x14ac:dyDescent="0.4">
      <c r="D2104" s="10"/>
    </row>
    <row r="2105" spans="4:4" x14ac:dyDescent="0.4">
      <c r="D2105" s="10"/>
    </row>
    <row r="2106" spans="4:4" x14ac:dyDescent="0.4">
      <c r="D2106" s="10"/>
    </row>
    <row r="2107" spans="4:4" x14ac:dyDescent="0.4">
      <c r="D2107" s="10"/>
    </row>
    <row r="2108" spans="4:4" x14ac:dyDescent="0.4">
      <c r="D2108" s="10"/>
    </row>
    <row r="2109" spans="4:4" x14ac:dyDescent="0.4">
      <c r="D2109" s="10"/>
    </row>
    <row r="2110" spans="4:4" x14ac:dyDescent="0.4">
      <c r="D2110" s="10"/>
    </row>
    <row r="2111" spans="4:4" x14ac:dyDescent="0.4">
      <c r="D2111" s="10"/>
    </row>
    <row r="2112" spans="4:4" x14ac:dyDescent="0.4">
      <c r="D2112" s="10"/>
    </row>
    <row r="2113" spans="4:4" x14ac:dyDescent="0.4">
      <c r="D2113" s="10"/>
    </row>
    <row r="2114" spans="4:4" x14ac:dyDescent="0.4">
      <c r="D2114" s="10"/>
    </row>
    <row r="2115" spans="4:4" x14ac:dyDescent="0.4">
      <c r="D2115" s="10"/>
    </row>
    <row r="2116" spans="4:4" x14ac:dyDescent="0.4">
      <c r="D2116" s="10"/>
    </row>
    <row r="2117" spans="4:4" x14ac:dyDescent="0.4">
      <c r="D2117" s="10"/>
    </row>
    <row r="2118" spans="4:4" x14ac:dyDescent="0.4">
      <c r="D2118" s="10"/>
    </row>
    <row r="2119" spans="4:4" x14ac:dyDescent="0.4">
      <c r="D2119" s="10"/>
    </row>
    <row r="2120" spans="4:4" x14ac:dyDescent="0.4">
      <c r="D2120" s="10"/>
    </row>
    <row r="2121" spans="4:4" x14ac:dyDescent="0.4">
      <c r="D2121" s="10"/>
    </row>
    <row r="2122" spans="4:4" x14ac:dyDescent="0.4">
      <c r="D2122" s="10"/>
    </row>
    <row r="2123" spans="4:4" x14ac:dyDescent="0.4">
      <c r="D2123" s="10"/>
    </row>
    <row r="2124" spans="4:4" x14ac:dyDescent="0.4">
      <c r="D2124" s="10"/>
    </row>
    <row r="2125" spans="4:4" x14ac:dyDescent="0.4">
      <c r="D2125" s="10"/>
    </row>
    <row r="2126" spans="4:4" x14ac:dyDescent="0.4">
      <c r="D2126" s="10"/>
    </row>
    <row r="2127" spans="4:4" x14ac:dyDescent="0.4">
      <c r="D2127" s="10"/>
    </row>
    <row r="2128" spans="4:4" x14ac:dyDescent="0.4">
      <c r="D2128" s="10"/>
    </row>
    <row r="2129" spans="4:4" x14ac:dyDescent="0.4">
      <c r="D2129" s="10"/>
    </row>
    <row r="2130" spans="4:4" x14ac:dyDescent="0.4">
      <c r="D2130" s="10"/>
    </row>
    <row r="2131" spans="4:4" x14ac:dyDescent="0.4">
      <c r="D2131" s="10"/>
    </row>
    <row r="2132" spans="4:4" x14ac:dyDescent="0.4">
      <c r="D2132" s="10"/>
    </row>
    <row r="2133" spans="4:4" x14ac:dyDescent="0.4">
      <c r="D2133" s="10"/>
    </row>
    <row r="2134" spans="4:4" x14ac:dyDescent="0.4">
      <c r="D2134" s="10"/>
    </row>
    <row r="2135" spans="4:4" x14ac:dyDescent="0.4">
      <c r="D2135" s="10"/>
    </row>
    <row r="2136" spans="4:4" x14ac:dyDescent="0.4">
      <c r="D2136" s="10"/>
    </row>
    <row r="2137" spans="4:4" x14ac:dyDescent="0.4">
      <c r="D2137" s="10"/>
    </row>
    <row r="2138" spans="4:4" x14ac:dyDescent="0.4">
      <c r="D2138" s="10"/>
    </row>
    <row r="2139" spans="4:4" x14ac:dyDescent="0.4">
      <c r="D2139" s="10"/>
    </row>
    <row r="2140" spans="4:4" x14ac:dyDescent="0.4">
      <c r="D2140" s="10"/>
    </row>
    <row r="2141" spans="4:4" x14ac:dyDescent="0.4">
      <c r="D2141" s="10"/>
    </row>
    <row r="2142" spans="4:4" x14ac:dyDescent="0.4">
      <c r="D2142" s="10"/>
    </row>
    <row r="2143" spans="4:4" x14ac:dyDescent="0.4">
      <c r="D2143" s="10"/>
    </row>
    <row r="2144" spans="4:4" x14ac:dyDescent="0.4">
      <c r="D2144" s="10"/>
    </row>
    <row r="2145" spans="4:4" x14ac:dyDescent="0.4">
      <c r="D2145" s="10"/>
    </row>
    <row r="2146" spans="4:4" x14ac:dyDescent="0.4">
      <c r="D2146" s="10"/>
    </row>
    <row r="2147" spans="4:4" x14ac:dyDescent="0.4">
      <c r="D2147" s="10"/>
    </row>
    <row r="2148" spans="4:4" x14ac:dyDescent="0.4">
      <c r="D2148" s="10"/>
    </row>
    <row r="2149" spans="4:4" x14ac:dyDescent="0.4">
      <c r="D2149" s="10"/>
    </row>
    <row r="2150" spans="4:4" x14ac:dyDescent="0.4">
      <c r="D2150" s="10"/>
    </row>
    <row r="2151" spans="4:4" x14ac:dyDescent="0.4">
      <c r="D2151" s="10"/>
    </row>
    <row r="2152" spans="4:4" x14ac:dyDescent="0.4">
      <c r="D2152" s="10"/>
    </row>
    <row r="2153" spans="4:4" x14ac:dyDescent="0.4">
      <c r="D2153" s="10"/>
    </row>
    <row r="2154" spans="4:4" x14ac:dyDescent="0.4">
      <c r="D2154" s="10"/>
    </row>
    <row r="2155" spans="4:4" x14ac:dyDescent="0.4">
      <c r="D2155" s="10"/>
    </row>
    <row r="2156" spans="4:4" x14ac:dyDescent="0.4">
      <c r="D2156" s="10"/>
    </row>
    <row r="2157" spans="4:4" x14ac:dyDescent="0.4">
      <c r="D2157" s="10"/>
    </row>
    <row r="2158" spans="4:4" x14ac:dyDescent="0.4">
      <c r="D2158" s="10"/>
    </row>
    <row r="2159" spans="4:4" x14ac:dyDescent="0.4">
      <c r="D2159" s="10"/>
    </row>
    <row r="2160" spans="4:4" x14ac:dyDescent="0.4">
      <c r="D2160" s="10"/>
    </row>
    <row r="2161" spans="4:4" x14ac:dyDescent="0.4">
      <c r="D2161" s="10"/>
    </row>
    <row r="2162" spans="4:4" x14ac:dyDescent="0.4">
      <c r="D2162" s="10"/>
    </row>
    <row r="2163" spans="4:4" x14ac:dyDescent="0.4">
      <c r="D2163" s="10"/>
    </row>
    <row r="2164" spans="4:4" x14ac:dyDescent="0.4">
      <c r="D2164" s="10"/>
    </row>
    <row r="2165" spans="4:4" x14ac:dyDescent="0.4">
      <c r="D2165" s="10"/>
    </row>
    <row r="2166" spans="4:4" x14ac:dyDescent="0.4">
      <c r="D2166" s="10"/>
    </row>
    <row r="2167" spans="4:4" x14ac:dyDescent="0.4">
      <c r="D2167" s="10"/>
    </row>
    <row r="2168" spans="4:4" x14ac:dyDescent="0.4">
      <c r="D2168" s="10"/>
    </row>
    <row r="2169" spans="4:4" x14ac:dyDescent="0.4">
      <c r="D2169" s="10"/>
    </row>
    <row r="2170" spans="4:4" x14ac:dyDescent="0.4">
      <c r="D2170" s="10"/>
    </row>
    <row r="2171" spans="4:4" x14ac:dyDescent="0.4">
      <c r="D2171" s="10"/>
    </row>
    <row r="2172" spans="4:4" x14ac:dyDescent="0.4">
      <c r="D2172" s="10"/>
    </row>
    <row r="2173" spans="4:4" x14ac:dyDescent="0.4">
      <c r="D2173" s="10"/>
    </row>
    <row r="2174" spans="4:4" x14ac:dyDescent="0.4">
      <c r="D2174" s="10"/>
    </row>
    <row r="2175" spans="4:4" x14ac:dyDescent="0.4">
      <c r="D2175" s="10"/>
    </row>
    <row r="2176" spans="4:4" x14ac:dyDescent="0.4">
      <c r="D2176" s="10"/>
    </row>
    <row r="2177" spans="4:4" x14ac:dyDescent="0.4">
      <c r="D2177" s="10"/>
    </row>
    <row r="2178" spans="4:4" x14ac:dyDescent="0.4">
      <c r="D2178" s="10"/>
    </row>
    <row r="2179" spans="4:4" x14ac:dyDescent="0.4">
      <c r="D2179" s="10"/>
    </row>
    <row r="2180" spans="4:4" x14ac:dyDescent="0.4">
      <c r="D2180" s="10"/>
    </row>
    <row r="2181" spans="4:4" x14ac:dyDescent="0.4">
      <c r="D2181" s="10"/>
    </row>
    <row r="2182" spans="4:4" x14ac:dyDescent="0.4">
      <c r="D2182" s="10"/>
    </row>
    <row r="2183" spans="4:4" x14ac:dyDescent="0.4">
      <c r="D2183" s="10"/>
    </row>
    <row r="2184" spans="4:4" x14ac:dyDescent="0.4">
      <c r="D2184" s="10"/>
    </row>
    <row r="2185" spans="4:4" x14ac:dyDescent="0.4">
      <c r="D2185" s="10"/>
    </row>
    <row r="2186" spans="4:4" x14ac:dyDescent="0.4">
      <c r="D2186" s="10"/>
    </row>
    <row r="2187" spans="4:4" x14ac:dyDescent="0.4">
      <c r="D2187" s="10"/>
    </row>
    <row r="2188" spans="4:4" x14ac:dyDescent="0.4">
      <c r="D2188" s="10"/>
    </row>
    <row r="2189" spans="4:4" x14ac:dyDescent="0.4">
      <c r="D2189" s="10"/>
    </row>
    <row r="2190" spans="4:4" x14ac:dyDescent="0.4">
      <c r="D2190" s="10"/>
    </row>
    <row r="2191" spans="4:4" x14ac:dyDescent="0.4">
      <c r="D2191" s="10"/>
    </row>
    <row r="2192" spans="4:4" x14ac:dyDescent="0.4">
      <c r="D2192" s="10"/>
    </row>
    <row r="2193" spans="4:4" x14ac:dyDescent="0.4">
      <c r="D2193" s="10"/>
    </row>
    <row r="2194" spans="4:4" x14ac:dyDescent="0.4">
      <c r="D2194" s="10"/>
    </row>
    <row r="2195" spans="4:4" x14ac:dyDescent="0.4">
      <c r="D2195" s="10"/>
    </row>
    <row r="2196" spans="4:4" x14ac:dyDescent="0.4">
      <c r="D2196" s="10"/>
    </row>
    <row r="2197" spans="4:4" x14ac:dyDescent="0.4">
      <c r="D2197" s="10"/>
    </row>
    <row r="2198" spans="4:4" x14ac:dyDescent="0.4">
      <c r="D2198" s="10"/>
    </row>
    <row r="2199" spans="4:4" x14ac:dyDescent="0.4">
      <c r="D2199" s="10"/>
    </row>
    <row r="2200" spans="4:4" x14ac:dyDescent="0.4">
      <c r="D2200" s="10"/>
    </row>
    <row r="2201" spans="4:4" x14ac:dyDescent="0.4">
      <c r="D2201" s="10"/>
    </row>
    <row r="2202" spans="4:4" x14ac:dyDescent="0.4">
      <c r="D2202" s="10"/>
    </row>
    <row r="2203" spans="4:4" x14ac:dyDescent="0.4">
      <c r="D2203" s="10"/>
    </row>
    <row r="2204" spans="4:4" x14ac:dyDescent="0.4">
      <c r="D2204" s="10"/>
    </row>
    <row r="2205" spans="4:4" x14ac:dyDescent="0.4">
      <c r="D2205" s="10"/>
    </row>
    <row r="2206" spans="4:4" x14ac:dyDescent="0.4">
      <c r="D2206" s="10"/>
    </row>
    <row r="2207" spans="4:4" x14ac:dyDescent="0.4">
      <c r="D2207" s="10"/>
    </row>
    <row r="2208" spans="4:4" x14ac:dyDescent="0.4">
      <c r="D2208" s="10"/>
    </row>
    <row r="2209" spans="4:4" x14ac:dyDescent="0.4">
      <c r="D2209" s="10"/>
    </row>
    <row r="2210" spans="4:4" x14ac:dyDescent="0.4">
      <c r="D2210" s="10"/>
    </row>
    <row r="2211" spans="4:4" x14ac:dyDescent="0.4">
      <c r="D2211" s="10"/>
    </row>
    <row r="2212" spans="4:4" x14ac:dyDescent="0.4">
      <c r="D2212" s="10"/>
    </row>
    <row r="2213" spans="4:4" x14ac:dyDescent="0.4">
      <c r="D2213" s="10"/>
    </row>
    <row r="2214" spans="4:4" x14ac:dyDescent="0.4">
      <c r="D2214" s="10"/>
    </row>
    <row r="2215" spans="4:4" x14ac:dyDescent="0.4">
      <c r="D2215" s="10"/>
    </row>
    <row r="2216" spans="4:4" x14ac:dyDescent="0.4">
      <c r="D2216" s="10"/>
    </row>
    <row r="2217" spans="4:4" x14ac:dyDescent="0.4">
      <c r="D2217" s="10"/>
    </row>
    <row r="2218" spans="4:4" x14ac:dyDescent="0.4">
      <c r="D2218" s="10"/>
    </row>
    <row r="2219" spans="4:4" x14ac:dyDescent="0.4">
      <c r="D2219" s="10"/>
    </row>
    <row r="2220" spans="4:4" x14ac:dyDescent="0.4">
      <c r="D2220" s="10"/>
    </row>
    <row r="2221" spans="4:4" x14ac:dyDescent="0.4">
      <c r="D2221" s="10"/>
    </row>
    <row r="2222" spans="4:4" x14ac:dyDescent="0.4">
      <c r="D2222" s="10"/>
    </row>
    <row r="2223" spans="4:4" x14ac:dyDescent="0.4">
      <c r="D2223" s="10"/>
    </row>
    <row r="2224" spans="4:4" x14ac:dyDescent="0.4">
      <c r="D2224" s="10"/>
    </row>
    <row r="2225" spans="4:4" x14ac:dyDescent="0.4">
      <c r="D2225" s="10"/>
    </row>
    <row r="2226" spans="4:4" x14ac:dyDescent="0.4">
      <c r="D2226" s="10"/>
    </row>
    <row r="2227" spans="4:4" x14ac:dyDescent="0.4">
      <c r="D2227" s="10"/>
    </row>
    <row r="2228" spans="4:4" x14ac:dyDescent="0.4">
      <c r="D2228" s="10"/>
    </row>
    <row r="2229" spans="4:4" x14ac:dyDescent="0.4">
      <c r="D2229" s="10"/>
    </row>
    <row r="2230" spans="4:4" x14ac:dyDescent="0.4">
      <c r="D2230" s="10"/>
    </row>
    <row r="2231" spans="4:4" x14ac:dyDescent="0.4">
      <c r="D2231" s="10"/>
    </row>
    <row r="2232" spans="4:4" x14ac:dyDescent="0.4">
      <c r="D2232" s="10"/>
    </row>
    <row r="2233" spans="4:4" x14ac:dyDescent="0.4">
      <c r="D2233" s="10"/>
    </row>
    <row r="2234" spans="4:4" x14ac:dyDescent="0.4">
      <c r="D2234" s="10"/>
    </row>
    <row r="2235" spans="4:4" x14ac:dyDescent="0.4">
      <c r="D2235" s="10"/>
    </row>
    <row r="2236" spans="4:4" x14ac:dyDescent="0.4">
      <c r="D2236" s="10"/>
    </row>
    <row r="2237" spans="4:4" x14ac:dyDescent="0.4">
      <c r="D2237" s="10"/>
    </row>
    <row r="2238" spans="4:4" x14ac:dyDescent="0.4">
      <c r="D2238" s="10"/>
    </row>
    <row r="2239" spans="4:4" x14ac:dyDescent="0.4">
      <c r="D2239" s="10"/>
    </row>
    <row r="2240" spans="4:4" x14ac:dyDescent="0.4">
      <c r="D2240" s="10"/>
    </row>
    <row r="2241" spans="4:4" x14ac:dyDescent="0.4">
      <c r="D2241" s="10"/>
    </row>
    <row r="2242" spans="4:4" x14ac:dyDescent="0.4">
      <c r="D2242" s="10"/>
    </row>
    <row r="2243" spans="4:4" x14ac:dyDescent="0.4">
      <c r="D2243" s="10"/>
    </row>
    <row r="2244" spans="4:4" x14ac:dyDescent="0.4">
      <c r="D2244" s="10"/>
    </row>
    <row r="2245" spans="4:4" x14ac:dyDescent="0.4">
      <c r="D2245" s="10"/>
    </row>
    <row r="2246" spans="4:4" x14ac:dyDescent="0.4">
      <c r="D2246" s="10"/>
    </row>
    <row r="2247" spans="4:4" x14ac:dyDescent="0.4">
      <c r="D2247" s="10"/>
    </row>
    <row r="2248" spans="4:4" x14ac:dyDescent="0.4">
      <c r="D2248" s="10"/>
    </row>
    <row r="2249" spans="4:4" x14ac:dyDescent="0.4">
      <c r="D2249" s="10"/>
    </row>
    <row r="2250" spans="4:4" x14ac:dyDescent="0.4">
      <c r="D2250" s="10"/>
    </row>
    <row r="2251" spans="4:4" x14ac:dyDescent="0.4">
      <c r="D2251" s="10"/>
    </row>
    <row r="2252" spans="4:4" x14ac:dyDescent="0.4">
      <c r="D2252" s="10"/>
    </row>
    <row r="2253" spans="4:4" x14ac:dyDescent="0.4">
      <c r="D2253" s="10"/>
    </row>
    <row r="2254" spans="4:4" x14ac:dyDescent="0.4">
      <c r="D2254" s="10"/>
    </row>
    <row r="2255" spans="4:4" x14ac:dyDescent="0.4">
      <c r="D2255" s="10"/>
    </row>
    <row r="2256" spans="4:4" x14ac:dyDescent="0.4">
      <c r="D2256" s="10"/>
    </row>
    <row r="2257" spans="4:4" x14ac:dyDescent="0.4">
      <c r="D2257" s="10"/>
    </row>
    <row r="2258" spans="4:4" x14ac:dyDescent="0.4">
      <c r="D2258" s="10"/>
    </row>
    <row r="2259" spans="4:4" x14ac:dyDescent="0.4">
      <c r="D2259" s="10"/>
    </row>
    <row r="2260" spans="4:4" x14ac:dyDescent="0.4">
      <c r="D2260" s="10"/>
    </row>
    <row r="2261" spans="4:4" x14ac:dyDescent="0.4">
      <c r="D2261" s="10"/>
    </row>
    <row r="2262" spans="4:4" x14ac:dyDescent="0.4">
      <c r="D2262" s="10"/>
    </row>
    <row r="2263" spans="4:4" x14ac:dyDescent="0.4">
      <c r="D2263" s="10"/>
    </row>
    <row r="2264" spans="4:4" x14ac:dyDescent="0.4">
      <c r="D2264" s="10"/>
    </row>
    <row r="2265" spans="4:4" x14ac:dyDescent="0.4">
      <c r="D2265" s="10"/>
    </row>
    <row r="2266" spans="4:4" x14ac:dyDescent="0.4">
      <c r="D2266" s="10"/>
    </row>
    <row r="2267" spans="4:4" x14ac:dyDescent="0.4">
      <c r="D2267" s="10"/>
    </row>
    <row r="2268" spans="4:4" x14ac:dyDescent="0.4">
      <c r="D2268" s="10"/>
    </row>
    <row r="2269" spans="4:4" x14ac:dyDescent="0.4">
      <c r="D2269" s="10"/>
    </row>
    <row r="2270" spans="4:4" x14ac:dyDescent="0.4">
      <c r="D2270" s="10"/>
    </row>
    <row r="2271" spans="4:4" x14ac:dyDescent="0.4">
      <c r="D2271" s="10"/>
    </row>
    <row r="2272" spans="4:4" x14ac:dyDescent="0.4">
      <c r="D2272" s="10"/>
    </row>
    <row r="2273" spans="4:4" x14ac:dyDescent="0.4">
      <c r="D2273" s="10"/>
    </row>
    <row r="2274" spans="4:4" x14ac:dyDescent="0.4">
      <c r="D2274" s="10"/>
    </row>
    <row r="2275" spans="4:4" x14ac:dyDescent="0.4">
      <c r="D2275" s="10"/>
    </row>
    <row r="2276" spans="4:4" x14ac:dyDescent="0.4">
      <c r="D2276" s="10"/>
    </row>
    <row r="2277" spans="4:4" x14ac:dyDescent="0.4">
      <c r="D2277" s="10"/>
    </row>
    <row r="2278" spans="4:4" x14ac:dyDescent="0.4">
      <c r="D2278" s="10"/>
    </row>
    <row r="2279" spans="4:4" x14ac:dyDescent="0.4">
      <c r="D2279" s="10"/>
    </row>
    <row r="2280" spans="4:4" x14ac:dyDescent="0.4">
      <c r="D2280" s="10"/>
    </row>
    <row r="2281" spans="4:4" x14ac:dyDescent="0.4">
      <c r="D2281" s="10"/>
    </row>
    <row r="2282" spans="4:4" x14ac:dyDescent="0.4">
      <c r="D2282" s="10"/>
    </row>
    <row r="2283" spans="4:4" x14ac:dyDescent="0.4">
      <c r="D2283" s="10"/>
    </row>
    <row r="2284" spans="4:4" x14ac:dyDescent="0.4">
      <c r="D2284" s="10"/>
    </row>
    <row r="2285" spans="4:4" x14ac:dyDescent="0.4">
      <c r="D2285" s="10"/>
    </row>
    <row r="2286" spans="4:4" x14ac:dyDescent="0.4">
      <c r="D2286" s="10"/>
    </row>
    <row r="2287" spans="4:4" x14ac:dyDescent="0.4">
      <c r="D2287" s="10"/>
    </row>
    <row r="2288" spans="4:4" x14ac:dyDescent="0.4">
      <c r="D2288" s="10"/>
    </row>
    <row r="2289" spans="4:4" x14ac:dyDescent="0.4">
      <c r="D2289" s="10"/>
    </row>
    <row r="2290" spans="4:4" x14ac:dyDescent="0.4">
      <c r="D2290" s="10"/>
    </row>
    <row r="2291" spans="4:4" x14ac:dyDescent="0.4">
      <c r="D2291" s="10"/>
    </row>
    <row r="2292" spans="4:4" x14ac:dyDescent="0.4">
      <c r="D2292" s="10"/>
    </row>
    <row r="2293" spans="4:4" x14ac:dyDescent="0.4">
      <c r="D2293" s="10"/>
    </row>
    <row r="2294" spans="4:4" x14ac:dyDescent="0.4">
      <c r="D2294" s="10"/>
    </row>
    <row r="2295" spans="4:4" x14ac:dyDescent="0.4">
      <c r="D2295" s="10"/>
    </row>
    <row r="2296" spans="4:4" x14ac:dyDescent="0.4">
      <c r="D2296" s="10"/>
    </row>
    <row r="2297" spans="4:4" x14ac:dyDescent="0.4">
      <c r="D2297" s="10"/>
    </row>
    <row r="2298" spans="4:4" x14ac:dyDescent="0.4">
      <c r="D2298" s="10"/>
    </row>
    <row r="2299" spans="4:4" x14ac:dyDescent="0.4">
      <c r="D2299" s="10"/>
    </row>
    <row r="2300" spans="4:4" x14ac:dyDescent="0.4">
      <c r="D2300" s="10"/>
    </row>
    <row r="2301" spans="4:4" x14ac:dyDescent="0.4">
      <c r="D2301" s="10"/>
    </row>
    <row r="2302" spans="4:4" x14ac:dyDescent="0.4">
      <c r="D2302" s="10"/>
    </row>
    <row r="2303" spans="4:4" x14ac:dyDescent="0.4">
      <c r="D2303" s="10"/>
    </row>
    <row r="2304" spans="4:4" x14ac:dyDescent="0.4">
      <c r="D2304" s="10"/>
    </row>
    <row r="2305" spans="4:4" x14ac:dyDescent="0.4">
      <c r="D2305" s="10"/>
    </row>
    <row r="2306" spans="4:4" x14ac:dyDescent="0.4">
      <c r="D2306" s="10"/>
    </row>
    <row r="2307" spans="4:4" x14ac:dyDescent="0.4">
      <c r="D2307" s="10"/>
    </row>
    <row r="2308" spans="4:4" x14ac:dyDescent="0.4">
      <c r="D2308" s="10"/>
    </row>
    <row r="2309" spans="4:4" x14ac:dyDescent="0.4">
      <c r="D2309" s="10"/>
    </row>
    <row r="2310" spans="4:4" x14ac:dyDescent="0.4">
      <c r="D2310" s="10"/>
    </row>
    <row r="2311" spans="4:4" x14ac:dyDescent="0.4">
      <c r="D2311" s="10"/>
    </row>
    <row r="2312" spans="4:4" x14ac:dyDescent="0.4">
      <c r="D2312" s="10"/>
    </row>
    <row r="2313" spans="4:4" x14ac:dyDescent="0.4">
      <c r="D2313" s="10"/>
    </row>
    <row r="2314" spans="4:4" x14ac:dyDescent="0.4">
      <c r="D2314" s="10"/>
    </row>
    <row r="2315" spans="4:4" x14ac:dyDescent="0.4">
      <c r="D2315" s="10"/>
    </row>
    <row r="2316" spans="4:4" x14ac:dyDescent="0.4">
      <c r="D2316" s="10"/>
    </row>
    <row r="2317" spans="4:4" x14ac:dyDescent="0.4">
      <c r="D2317" s="10"/>
    </row>
    <row r="2318" spans="4:4" x14ac:dyDescent="0.4">
      <c r="D2318" s="10"/>
    </row>
    <row r="2319" spans="4:4" x14ac:dyDescent="0.4">
      <c r="D2319" s="10"/>
    </row>
    <row r="2320" spans="4:4" x14ac:dyDescent="0.4">
      <c r="D2320" s="10"/>
    </row>
    <row r="2321" spans="4:4" x14ac:dyDescent="0.4">
      <c r="D2321" s="10"/>
    </row>
    <row r="2322" spans="4:4" x14ac:dyDescent="0.4">
      <c r="D2322" s="10"/>
    </row>
    <row r="2323" spans="4:4" x14ac:dyDescent="0.4">
      <c r="D2323" s="10"/>
    </row>
    <row r="2324" spans="4:4" x14ac:dyDescent="0.4">
      <c r="D2324" s="10"/>
    </row>
    <row r="2325" spans="4:4" x14ac:dyDescent="0.4">
      <c r="D2325" s="10"/>
    </row>
    <row r="2326" spans="4:4" x14ac:dyDescent="0.4">
      <c r="D2326" s="10"/>
    </row>
    <row r="2327" spans="4:4" x14ac:dyDescent="0.4">
      <c r="D2327" s="10"/>
    </row>
    <row r="2328" spans="4:4" x14ac:dyDescent="0.4">
      <c r="D2328" s="10"/>
    </row>
    <row r="2329" spans="4:4" x14ac:dyDescent="0.4">
      <c r="D2329" s="10"/>
    </row>
    <row r="2330" spans="4:4" x14ac:dyDescent="0.4">
      <c r="D2330" s="10"/>
    </row>
    <row r="2331" spans="4:4" x14ac:dyDescent="0.4">
      <c r="D2331" s="10"/>
    </row>
    <row r="2332" spans="4:4" x14ac:dyDescent="0.4">
      <c r="D2332" s="10"/>
    </row>
    <row r="2333" spans="4:4" x14ac:dyDescent="0.4">
      <c r="D2333" s="10"/>
    </row>
    <row r="2334" spans="4:4" x14ac:dyDescent="0.4">
      <c r="D2334" s="10"/>
    </row>
    <row r="2335" spans="4:4" x14ac:dyDescent="0.4">
      <c r="D2335" s="10"/>
    </row>
    <row r="2336" spans="4:4" x14ac:dyDescent="0.4">
      <c r="D2336" s="10"/>
    </row>
    <row r="2337" spans="4:4" x14ac:dyDescent="0.4">
      <c r="D2337" s="10"/>
    </row>
    <row r="2338" spans="4:4" x14ac:dyDescent="0.4">
      <c r="D2338" s="10"/>
    </row>
    <row r="2339" spans="4:4" x14ac:dyDescent="0.4">
      <c r="D2339" s="10"/>
    </row>
    <row r="2340" spans="4:4" x14ac:dyDescent="0.4">
      <c r="D2340" s="10"/>
    </row>
    <row r="2341" spans="4:4" x14ac:dyDescent="0.4">
      <c r="D2341" s="10"/>
    </row>
    <row r="2342" spans="4:4" x14ac:dyDescent="0.4">
      <c r="D2342" s="10"/>
    </row>
    <row r="2343" spans="4:4" x14ac:dyDescent="0.4">
      <c r="D2343" s="10"/>
    </row>
    <row r="2344" spans="4:4" x14ac:dyDescent="0.4">
      <c r="D2344" s="10"/>
    </row>
    <row r="2345" spans="4:4" x14ac:dyDescent="0.4">
      <c r="D2345" s="10"/>
    </row>
    <row r="2346" spans="4:4" x14ac:dyDescent="0.4">
      <c r="D2346" s="10"/>
    </row>
    <row r="2347" spans="4:4" x14ac:dyDescent="0.4">
      <c r="D2347" s="10"/>
    </row>
    <row r="2348" spans="4:4" x14ac:dyDescent="0.4">
      <c r="D2348" s="10"/>
    </row>
    <row r="2349" spans="4:4" x14ac:dyDescent="0.4">
      <c r="D2349" s="10"/>
    </row>
    <row r="2350" spans="4:4" x14ac:dyDescent="0.4">
      <c r="D2350" s="10"/>
    </row>
    <row r="2351" spans="4:4" x14ac:dyDescent="0.4">
      <c r="D2351" s="10"/>
    </row>
    <row r="2352" spans="4:4" x14ac:dyDescent="0.4">
      <c r="D2352" s="10"/>
    </row>
    <row r="2353" spans="4:4" x14ac:dyDescent="0.4">
      <c r="D2353" s="10"/>
    </row>
    <row r="2354" spans="4:4" x14ac:dyDescent="0.4">
      <c r="D2354" s="10"/>
    </row>
    <row r="2355" spans="4:4" x14ac:dyDescent="0.4">
      <c r="D2355" s="10"/>
    </row>
    <row r="2356" spans="4:4" x14ac:dyDescent="0.4">
      <c r="D2356" s="10"/>
    </row>
    <row r="2357" spans="4:4" x14ac:dyDescent="0.4">
      <c r="D2357" s="10"/>
    </row>
    <row r="2358" spans="4:4" x14ac:dyDescent="0.4">
      <c r="D2358" s="10"/>
    </row>
    <row r="2359" spans="4:4" x14ac:dyDescent="0.4">
      <c r="D2359" s="10"/>
    </row>
    <row r="2360" spans="4:4" x14ac:dyDescent="0.4">
      <c r="D2360" s="10"/>
    </row>
    <row r="2361" spans="4:4" x14ac:dyDescent="0.4">
      <c r="D2361" s="10"/>
    </row>
    <row r="2362" spans="4:4" x14ac:dyDescent="0.4">
      <c r="D2362" s="10"/>
    </row>
    <row r="2363" spans="4:4" x14ac:dyDescent="0.4">
      <c r="D2363" s="10"/>
    </row>
    <row r="2364" spans="4:4" x14ac:dyDescent="0.4">
      <c r="D2364" s="10"/>
    </row>
    <row r="2365" spans="4:4" x14ac:dyDescent="0.4">
      <c r="D2365" s="10"/>
    </row>
    <row r="2366" spans="4:4" x14ac:dyDescent="0.4">
      <c r="D2366" s="10"/>
    </row>
    <row r="2367" spans="4:4" x14ac:dyDescent="0.4">
      <c r="D2367" s="10"/>
    </row>
    <row r="2368" spans="4:4" x14ac:dyDescent="0.4">
      <c r="D2368" s="10"/>
    </row>
    <row r="2369" spans="4:4" x14ac:dyDescent="0.4">
      <c r="D2369" s="10"/>
    </row>
    <row r="2370" spans="4:4" x14ac:dyDescent="0.4">
      <c r="D2370" s="10"/>
    </row>
    <row r="2371" spans="4:4" x14ac:dyDescent="0.4">
      <c r="D2371" s="10"/>
    </row>
    <row r="2372" spans="4:4" x14ac:dyDescent="0.4">
      <c r="D2372" s="10"/>
    </row>
    <row r="2373" spans="4:4" x14ac:dyDescent="0.4">
      <c r="D2373" s="10"/>
    </row>
    <row r="2374" spans="4:4" x14ac:dyDescent="0.4">
      <c r="D2374" s="10"/>
    </row>
    <row r="2375" spans="4:4" x14ac:dyDescent="0.4">
      <c r="D2375" s="10"/>
    </row>
    <row r="2376" spans="4:4" x14ac:dyDescent="0.4">
      <c r="D2376" s="10"/>
    </row>
    <row r="2377" spans="4:4" x14ac:dyDescent="0.4">
      <c r="D2377" s="10"/>
    </row>
    <row r="2378" spans="4:4" x14ac:dyDescent="0.4">
      <c r="D2378" s="10"/>
    </row>
    <row r="2379" spans="4:4" x14ac:dyDescent="0.4">
      <c r="D2379" s="10"/>
    </row>
    <row r="2380" spans="4:4" x14ac:dyDescent="0.4">
      <c r="D2380" s="10"/>
    </row>
    <row r="2381" spans="4:4" x14ac:dyDescent="0.4">
      <c r="D2381" s="10"/>
    </row>
    <row r="2382" spans="4:4" x14ac:dyDescent="0.4">
      <c r="D2382" s="10"/>
    </row>
    <row r="2383" spans="4:4" x14ac:dyDescent="0.4">
      <c r="D2383" s="10"/>
    </row>
    <row r="2384" spans="4:4" x14ac:dyDescent="0.4">
      <c r="D2384" s="10"/>
    </row>
    <row r="2385" spans="4:4" x14ac:dyDescent="0.4">
      <c r="D2385" s="10"/>
    </row>
    <row r="2386" spans="4:4" x14ac:dyDescent="0.4">
      <c r="D2386" s="10"/>
    </row>
    <row r="2387" spans="4:4" x14ac:dyDescent="0.4">
      <c r="D2387" s="10"/>
    </row>
    <row r="2388" spans="4:4" x14ac:dyDescent="0.4">
      <c r="D2388" s="10"/>
    </row>
    <row r="2389" spans="4:4" x14ac:dyDescent="0.4">
      <c r="D2389" s="10"/>
    </row>
    <row r="2390" spans="4:4" x14ac:dyDescent="0.4">
      <c r="D2390" s="10"/>
    </row>
    <row r="2391" spans="4:4" x14ac:dyDescent="0.4">
      <c r="D2391" s="10"/>
    </row>
    <row r="2392" spans="4:4" x14ac:dyDescent="0.4">
      <c r="D2392" s="10"/>
    </row>
    <row r="2393" spans="4:4" x14ac:dyDescent="0.4">
      <c r="D2393" s="10"/>
    </row>
    <row r="2394" spans="4:4" x14ac:dyDescent="0.4">
      <c r="D2394" s="10"/>
    </row>
    <row r="2395" spans="4:4" x14ac:dyDescent="0.4">
      <c r="D2395" s="10"/>
    </row>
    <row r="2396" spans="4:4" x14ac:dyDescent="0.4">
      <c r="D2396" s="10"/>
    </row>
    <row r="2397" spans="4:4" x14ac:dyDescent="0.4">
      <c r="D2397" s="10"/>
    </row>
    <row r="2398" spans="4:4" x14ac:dyDescent="0.4">
      <c r="D2398" s="10"/>
    </row>
    <row r="2399" spans="4:4" x14ac:dyDescent="0.4">
      <c r="D2399" s="10"/>
    </row>
    <row r="2400" spans="4:4" x14ac:dyDescent="0.4">
      <c r="D2400" s="10"/>
    </row>
    <row r="2401" spans="4:4" x14ac:dyDescent="0.4">
      <c r="D2401" s="10"/>
    </row>
    <row r="2402" spans="4:4" x14ac:dyDescent="0.4">
      <c r="D2402" s="10"/>
    </row>
    <row r="2403" spans="4:4" x14ac:dyDescent="0.4">
      <c r="D2403" s="10"/>
    </row>
    <row r="2404" spans="4:4" x14ac:dyDescent="0.4">
      <c r="D2404" s="10"/>
    </row>
    <row r="2405" spans="4:4" x14ac:dyDescent="0.4">
      <c r="D2405" s="10"/>
    </row>
    <row r="2406" spans="4:4" x14ac:dyDescent="0.4">
      <c r="D2406" s="10"/>
    </row>
    <row r="2407" spans="4:4" x14ac:dyDescent="0.4">
      <c r="D2407" s="10"/>
    </row>
    <row r="2408" spans="4:4" x14ac:dyDescent="0.4">
      <c r="D2408" s="10"/>
    </row>
    <row r="2409" spans="4:4" x14ac:dyDescent="0.4">
      <c r="D2409" s="10"/>
    </row>
    <row r="2410" spans="4:4" x14ac:dyDescent="0.4">
      <c r="D2410" s="10"/>
    </row>
    <row r="2411" spans="4:4" x14ac:dyDescent="0.4">
      <c r="D2411" s="10"/>
    </row>
    <row r="2412" spans="4:4" x14ac:dyDescent="0.4">
      <c r="D2412" s="10"/>
    </row>
    <row r="2413" spans="4:4" x14ac:dyDescent="0.4">
      <c r="D2413" s="10"/>
    </row>
    <row r="2414" spans="4:4" x14ac:dyDescent="0.4">
      <c r="D2414" s="10"/>
    </row>
    <row r="2415" spans="4:4" x14ac:dyDescent="0.4">
      <c r="D2415" s="10"/>
    </row>
    <row r="2416" spans="4:4" x14ac:dyDescent="0.4">
      <c r="D2416" s="10"/>
    </row>
    <row r="2417" spans="4:4" x14ac:dyDescent="0.4">
      <c r="D2417" s="10"/>
    </row>
    <row r="2418" spans="4:4" x14ac:dyDescent="0.4">
      <c r="D2418" s="10"/>
    </row>
    <row r="2419" spans="4:4" x14ac:dyDescent="0.4">
      <c r="D2419" s="10"/>
    </row>
    <row r="2420" spans="4:4" x14ac:dyDescent="0.4">
      <c r="D2420" s="10"/>
    </row>
    <row r="2421" spans="4:4" x14ac:dyDescent="0.4">
      <c r="D2421" s="10"/>
    </row>
    <row r="2422" spans="4:4" x14ac:dyDescent="0.4">
      <c r="D2422" s="10"/>
    </row>
    <row r="2423" spans="4:4" x14ac:dyDescent="0.4">
      <c r="D2423" s="10"/>
    </row>
    <row r="2424" spans="4:4" x14ac:dyDescent="0.4">
      <c r="D2424" s="10"/>
    </row>
    <row r="2425" spans="4:4" x14ac:dyDescent="0.4">
      <c r="D2425" s="10"/>
    </row>
    <row r="2426" spans="4:4" x14ac:dyDescent="0.4">
      <c r="D2426" s="10"/>
    </row>
    <row r="2427" spans="4:4" x14ac:dyDescent="0.4">
      <c r="D2427" s="10"/>
    </row>
    <row r="2428" spans="4:4" x14ac:dyDescent="0.4">
      <c r="D2428" s="10"/>
    </row>
    <row r="2429" spans="4:4" x14ac:dyDescent="0.4">
      <c r="D2429" s="10"/>
    </row>
    <row r="2430" spans="4:4" x14ac:dyDescent="0.4">
      <c r="D2430" s="10"/>
    </row>
    <row r="2431" spans="4:4" x14ac:dyDescent="0.4">
      <c r="D2431" s="10"/>
    </row>
    <row r="2432" spans="4:4" x14ac:dyDescent="0.4">
      <c r="D2432" s="10"/>
    </row>
    <row r="2433" spans="4:4" x14ac:dyDescent="0.4">
      <c r="D2433" s="10"/>
    </row>
    <row r="2434" spans="4:4" x14ac:dyDescent="0.4">
      <c r="D2434" s="10"/>
    </row>
    <row r="2435" spans="4:4" x14ac:dyDescent="0.4">
      <c r="D2435" s="10"/>
    </row>
    <row r="2436" spans="4:4" x14ac:dyDescent="0.4">
      <c r="D2436" s="10"/>
    </row>
    <row r="2437" spans="4:4" x14ac:dyDescent="0.4">
      <c r="D2437" s="10"/>
    </row>
    <row r="2438" spans="4:4" x14ac:dyDescent="0.4">
      <c r="D2438" s="10"/>
    </row>
    <row r="2439" spans="4:4" x14ac:dyDescent="0.4">
      <c r="D2439" s="10"/>
    </row>
    <row r="2440" spans="4:4" x14ac:dyDescent="0.4">
      <c r="D2440" s="10"/>
    </row>
    <row r="2441" spans="4:4" x14ac:dyDescent="0.4">
      <c r="D2441" s="10"/>
    </row>
    <row r="2442" spans="4:4" x14ac:dyDescent="0.4">
      <c r="D2442" s="10"/>
    </row>
    <row r="2443" spans="4:4" x14ac:dyDescent="0.4">
      <c r="D2443" s="10"/>
    </row>
    <row r="2444" spans="4:4" x14ac:dyDescent="0.4">
      <c r="D2444" s="10"/>
    </row>
    <row r="2445" spans="4:4" x14ac:dyDescent="0.4">
      <c r="D2445" s="10"/>
    </row>
    <row r="2446" spans="4:4" x14ac:dyDescent="0.4">
      <c r="D2446" s="10"/>
    </row>
    <row r="2447" spans="4:4" x14ac:dyDescent="0.4">
      <c r="D2447" s="10"/>
    </row>
    <row r="2448" spans="4:4" x14ac:dyDescent="0.4">
      <c r="D2448" s="10"/>
    </row>
    <row r="2449" spans="4:4" x14ac:dyDescent="0.4">
      <c r="D2449" s="10"/>
    </row>
    <row r="2450" spans="4:4" x14ac:dyDescent="0.4">
      <c r="D2450" s="10"/>
    </row>
    <row r="2451" spans="4:4" x14ac:dyDescent="0.4">
      <c r="D2451" s="10"/>
    </row>
    <row r="2452" spans="4:4" x14ac:dyDescent="0.4">
      <c r="D2452" s="10"/>
    </row>
    <row r="2453" spans="4:4" x14ac:dyDescent="0.4">
      <c r="D2453" s="10"/>
    </row>
    <row r="2454" spans="4:4" x14ac:dyDescent="0.4">
      <c r="D2454" s="10"/>
    </row>
    <row r="2455" spans="4:4" x14ac:dyDescent="0.4">
      <c r="D2455" s="10"/>
    </row>
    <row r="2456" spans="4:4" x14ac:dyDescent="0.4">
      <c r="D2456" s="10"/>
    </row>
    <row r="2457" spans="4:4" x14ac:dyDescent="0.4">
      <c r="D2457" s="10"/>
    </row>
    <row r="2458" spans="4:4" x14ac:dyDescent="0.4">
      <c r="D2458" s="10"/>
    </row>
    <row r="2459" spans="4:4" x14ac:dyDescent="0.4">
      <c r="D2459" s="10"/>
    </row>
    <row r="2460" spans="4:4" x14ac:dyDescent="0.4">
      <c r="D2460" s="10"/>
    </row>
    <row r="2461" spans="4:4" x14ac:dyDescent="0.4">
      <c r="D2461" s="10"/>
    </row>
    <row r="2462" spans="4:4" x14ac:dyDescent="0.4">
      <c r="D2462" s="10"/>
    </row>
    <row r="2463" spans="4:4" x14ac:dyDescent="0.4">
      <c r="D2463" s="10"/>
    </row>
    <row r="2464" spans="4:4" x14ac:dyDescent="0.4">
      <c r="D2464" s="10"/>
    </row>
    <row r="2465" spans="4:4" x14ac:dyDescent="0.4">
      <c r="D2465" s="10"/>
    </row>
    <row r="2466" spans="4:4" x14ac:dyDescent="0.4">
      <c r="D2466" s="10"/>
    </row>
    <row r="2467" spans="4:4" x14ac:dyDescent="0.4">
      <c r="D2467" s="10"/>
    </row>
    <row r="2468" spans="4:4" x14ac:dyDescent="0.4">
      <c r="D2468" s="10"/>
    </row>
    <row r="2469" spans="4:4" x14ac:dyDescent="0.4">
      <c r="D2469" s="10"/>
    </row>
    <row r="2470" spans="4:4" x14ac:dyDescent="0.4">
      <c r="D2470" s="10"/>
    </row>
    <row r="2471" spans="4:4" x14ac:dyDescent="0.4">
      <c r="D2471" s="10"/>
    </row>
    <row r="2472" spans="4:4" x14ac:dyDescent="0.4">
      <c r="D2472" s="10"/>
    </row>
    <row r="2473" spans="4:4" x14ac:dyDescent="0.4">
      <c r="D2473" s="10"/>
    </row>
    <row r="2474" spans="4:4" x14ac:dyDescent="0.4">
      <c r="D2474" s="10"/>
    </row>
    <row r="2475" spans="4:4" x14ac:dyDescent="0.4">
      <c r="D2475" s="10"/>
    </row>
    <row r="2476" spans="4:4" x14ac:dyDescent="0.4">
      <c r="D2476" s="10"/>
    </row>
    <row r="2477" spans="4:4" x14ac:dyDescent="0.4">
      <c r="D2477" s="10"/>
    </row>
    <row r="2478" spans="4:4" x14ac:dyDescent="0.4">
      <c r="D2478" s="10"/>
    </row>
    <row r="2479" spans="4:4" x14ac:dyDescent="0.4">
      <c r="D2479" s="10"/>
    </row>
    <row r="2480" spans="4:4" x14ac:dyDescent="0.4">
      <c r="D2480" s="10"/>
    </row>
    <row r="2481" spans="4:4" x14ac:dyDescent="0.4">
      <c r="D2481" s="10"/>
    </row>
    <row r="2482" spans="4:4" x14ac:dyDescent="0.4">
      <c r="D2482" s="10"/>
    </row>
    <row r="2483" spans="4:4" x14ac:dyDescent="0.4">
      <c r="D2483" s="10"/>
    </row>
    <row r="2484" spans="4:4" x14ac:dyDescent="0.4">
      <c r="D2484" s="10"/>
    </row>
    <row r="2485" spans="4:4" x14ac:dyDescent="0.4">
      <c r="D2485" s="10"/>
    </row>
    <row r="2486" spans="4:4" x14ac:dyDescent="0.4">
      <c r="D2486" s="10"/>
    </row>
    <row r="2487" spans="4:4" x14ac:dyDescent="0.4">
      <c r="D2487" s="10"/>
    </row>
    <row r="2488" spans="4:4" x14ac:dyDescent="0.4">
      <c r="D2488" s="10"/>
    </row>
    <row r="2489" spans="4:4" x14ac:dyDescent="0.4">
      <c r="D2489" s="10"/>
    </row>
    <row r="2490" spans="4:4" x14ac:dyDescent="0.4">
      <c r="D2490" s="10"/>
    </row>
    <row r="2491" spans="4:4" x14ac:dyDescent="0.4">
      <c r="D2491" s="10"/>
    </row>
    <row r="2492" spans="4:4" x14ac:dyDescent="0.4">
      <c r="D2492" s="10"/>
    </row>
    <row r="2493" spans="4:4" x14ac:dyDescent="0.4">
      <c r="D2493" s="10"/>
    </row>
    <row r="2494" spans="4:4" x14ac:dyDescent="0.4">
      <c r="D2494" s="10"/>
    </row>
    <row r="2495" spans="4:4" x14ac:dyDescent="0.4">
      <c r="D2495" s="10"/>
    </row>
    <row r="2496" spans="4:4" x14ac:dyDescent="0.4">
      <c r="D2496" s="10"/>
    </row>
    <row r="2497" spans="4:4" x14ac:dyDescent="0.4">
      <c r="D2497" s="10"/>
    </row>
    <row r="2498" spans="4:4" x14ac:dyDescent="0.4">
      <c r="D2498" s="10"/>
    </row>
    <row r="2499" spans="4:4" x14ac:dyDescent="0.4">
      <c r="D2499" s="10"/>
    </row>
    <row r="2500" spans="4:4" x14ac:dyDescent="0.4">
      <c r="D2500" s="10"/>
    </row>
    <row r="2501" spans="4:4" x14ac:dyDescent="0.4">
      <c r="D2501" s="10"/>
    </row>
    <row r="2502" spans="4:4" x14ac:dyDescent="0.4">
      <c r="D2502" s="10"/>
    </row>
    <row r="2503" spans="4:4" x14ac:dyDescent="0.4">
      <c r="D2503" s="10"/>
    </row>
    <row r="2504" spans="4:4" x14ac:dyDescent="0.4">
      <c r="D2504" s="10"/>
    </row>
    <row r="2505" spans="4:4" x14ac:dyDescent="0.4">
      <c r="D2505" s="10"/>
    </row>
    <row r="2506" spans="4:4" x14ac:dyDescent="0.4">
      <c r="D2506" s="10"/>
    </row>
    <row r="2507" spans="4:4" x14ac:dyDescent="0.4">
      <c r="D2507" s="10"/>
    </row>
    <row r="2508" spans="4:4" x14ac:dyDescent="0.4">
      <c r="D2508" s="10"/>
    </row>
    <row r="2509" spans="4:4" x14ac:dyDescent="0.4">
      <c r="D2509" s="10"/>
    </row>
    <row r="2510" spans="4:4" x14ac:dyDescent="0.4">
      <c r="D2510" s="10"/>
    </row>
    <row r="2511" spans="4:4" x14ac:dyDescent="0.4">
      <c r="D2511" s="10"/>
    </row>
    <row r="2512" spans="4:4" x14ac:dyDescent="0.4">
      <c r="D2512" s="10"/>
    </row>
    <row r="2513" spans="4:4" x14ac:dyDescent="0.4">
      <c r="D2513" s="10"/>
    </row>
    <row r="2514" spans="4:4" x14ac:dyDescent="0.4">
      <c r="D2514" s="10"/>
    </row>
    <row r="2515" spans="4:4" x14ac:dyDescent="0.4">
      <c r="D2515" s="10"/>
    </row>
    <row r="2516" spans="4:4" x14ac:dyDescent="0.4">
      <c r="D2516" s="10"/>
    </row>
    <row r="2517" spans="4:4" x14ac:dyDescent="0.4">
      <c r="D2517" s="10"/>
    </row>
    <row r="2518" spans="4:4" x14ac:dyDescent="0.4">
      <c r="D2518" s="10"/>
    </row>
    <row r="2519" spans="4:4" x14ac:dyDescent="0.4">
      <c r="D2519" s="10"/>
    </row>
    <row r="2520" spans="4:4" x14ac:dyDescent="0.4">
      <c r="D2520" s="10"/>
    </row>
    <row r="2521" spans="4:4" x14ac:dyDescent="0.4">
      <c r="D2521" s="10"/>
    </row>
    <row r="2522" spans="4:4" x14ac:dyDescent="0.4">
      <c r="D2522" s="10"/>
    </row>
    <row r="2523" spans="4:4" x14ac:dyDescent="0.4">
      <c r="D2523" s="10"/>
    </row>
    <row r="2524" spans="4:4" x14ac:dyDescent="0.4">
      <c r="D2524" s="10"/>
    </row>
    <row r="2525" spans="4:4" x14ac:dyDescent="0.4">
      <c r="D2525" s="10"/>
    </row>
    <row r="2526" spans="4:4" x14ac:dyDescent="0.4">
      <c r="D2526" s="10"/>
    </row>
    <row r="2527" spans="4:4" x14ac:dyDescent="0.4">
      <c r="D2527" s="10"/>
    </row>
    <row r="2528" spans="4:4" x14ac:dyDescent="0.4">
      <c r="D2528" s="10"/>
    </row>
    <row r="2529" spans="4:4" x14ac:dyDescent="0.4">
      <c r="D2529" s="10"/>
    </row>
    <row r="2530" spans="4:4" x14ac:dyDescent="0.4">
      <c r="D2530" s="10"/>
    </row>
    <row r="2531" spans="4:4" x14ac:dyDescent="0.4">
      <c r="D2531" s="10"/>
    </row>
    <row r="2532" spans="4:4" x14ac:dyDescent="0.4">
      <c r="D2532" s="10"/>
    </row>
    <row r="2533" spans="4:4" x14ac:dyDescent="0.4">
      <c r="D2533" s="10"/>
    </row>
    <row r="2534" spans="4:4" x14ac:dyDescent="0.4">
      <c r="D2534" s="10"/>
    </row>
    <row r="2535" spans="4:4" x14ac:dyDescent="0.4">
      <c r="D2535" s="10"/>
    </row>
    <row r="2536" spans="4:4" x14ac:dyDescent="0.4">
      <c r="D2536" s="10"/>
    </row>
    <row r="2537" spans="4:4" x14ac:dyDescent="0.4">
      <c r="D2537" s="10"/>
    </row>
    <row r="2538" spans="4:4" x14ac:dyDescent="0.4">
      <c r="D2538" s="10"/>
    </row>
    <row r="2539" spans="4:4" x14ac:dyDescent="0.4">
      <c r="D2539" s="10"/>
    </row>
    <row r="2540" spans="4:4" x14ac:dyDescent="0.4">
      <c r="D2540" s="10"/>
    </row>
    <row r="2541" spans="4:4" x14ac:dyDescent="0.4">
      <c r="D2541" s="10"/>
    </row>
    <row r="2542" spans="4:4" x14ac:dyDescent="0.4">
      <c r="D2542" s="10"/>
    </row>
    <row r="2543" spans="4:4" x14ac:dyDescent="0.4">
      <c r="D2543" s="10"/>
    </row>
    <row r="2544" spans="4:4" x14ac:dyDescent="0.4">
      <c r="D2544" s="10"/>
    </row>
    <row r="2545" spans="4:4" x14ac:dyDescent="0.4">
      <c r="D2545" s="10"/>
    </row>
    <row r="2546" spans="4:4" x14ac:dyDescent="0.4">
      <c r="D2546" s="10"/>
    </row>
    <row r="2547" spans="4:4" x14ac:dyDescent="0.4">
      <c r="D2547" s="10"/>
    </row>
    <row r="2548" spans="4:4" x14ac:dyDescent="0.4">
      <c r="D2548" s="10"/>
    </row>
    <row r="2549" spans="4:4" x14ac:dyDescent="0.4">
      <c r="D2549" s="10"/>
    </row>
    <row r="2550" spans="4:4" x14ac:dyDescent="0.4">
      <c r="D2550" s="10"/>
    </row>
    <row r="2551" spans="4:4" x14ac:dyDescent="0.4">
      <c r="D2551" s="10"/>
    </row>
    <row r="2552" spans="4:4" x14ac:dyDescent="0.4">
      <c r="D2552" s="10"/>
    </row>
    <row r="2553" spans="4:4" x14ac:dyDescent="0.4">
      <c r="D2553" s="10"/>
    </row>
    <row r="2554" spans="4:4" x14ac:dyDescent="0.4">
      <c r="D2554" s="10"/>
    </row>
    <row r="2555" spans="4:4" x14ac:dyDescent="0.4">
      <c r="D2555" s="10"/>
    </row>
    <row r="2556" spans="4:4" x14ac:dyDescent="0.4">
      <c r="D2556" s="10"/>
    </row>
    <row r="2557" spans="4:4" x14ac:dyDescent="0.4">
      <c r="D2557" s="10"/>
    </row>
    <row r="2558" spans="4:4" x14ac:dyDescent="0.4">
      <c r="D2558" s="10"/>
    </row>
    <row r="2559" spans="4:4" x14ac:dyDescent="0.4">
      <c r="D2559" s="10"/>
    </row>
    <row r="2560" spans="4:4" x14ac:dyDescent="0.4">
      <c r="D2560" s="10"/>
    </row>
    <row r="2561" spans="4:4" x14ac:dyDescent="0.4">
      <c r="D2561" s="10"/>
    </row>
    <row r="2562" spans="4:4" x14ac:dyDescent="0.4">
      <c r="D2562" s="10"/>
    </row>
    <row r="2563" spans="4:4" x14ac:dyDescent="0.4">
      <c r="D2563" s="10"/>
    </row>
    <row r="2564" spans="4:4" x14ac:dyDescent="0.4">
      <c r="D2564" s="10"/>
    </row>
    <row r="2565" spans="4:4" x14ac:dyDescent="0.4">
      <c r="D2565" s="10"/>
    </row>
    <row r="2566" spans="4:4" x14ac:dyDescent="0.4">
      <c r="D2566" s="10"/>
    </row>
    <row r="2567" spans="4:4" x14ac:dyDescent="0.4">
      <c r="D2567" s="10"/>
    </row>
    <row r="2568" spans="4:4" x14ac:dyDescent="0.4">
      <c r="D2568" s="10"/>
    </row>
    <row r="2569" spans="4:4" x14ac:dyDescent="0.4">
      <c r="D2569" s="10"/>
    </row>
    <row r="2570" spans="4:4" x14ac:dyDescent="0.4">
      <c r="D2570" s="10"/>
    </row>
    <row r="2571" spans="4:4" x14ac:dyDescent="0.4">
      <c r="D2571" s="10"/>
    </row>
    <row r="2572" spans="4:4" x14ac:dyDescent="0.4">
      <c r="D2572" s="10"/>
    </row>
    <row r="2573" spans="4:4" x14ac:dyDescent="0.4">
      <c r="D2573" s="10"/>
    </row>
    <row r="2574" spans="4:4" x14ac:dyDescent="0.4">
      <c r="D2574" s="10"/>
    </row>
    <row r="2575" spans="4:4" x14ac:dyDescent="0.4">
      <c r="D2575" s="10"/>
    </row>
    <row r="2576" spans="4:4" x14ac:dyDescent="0.4">
      <c r="D2576" s="10"/>
    </row>
    <row r="2577" spans="4:4" x14ac:dyDescent="0.4">
      <c r="D2577" s="10"/>
    </row>
    <row r="2578" spans="4:4" x14ac:dyDescent="0.4">
      <c r="D2578" s="10"/>
    </row>
    <row r="2579" spans="4:4" x14ac:dyDescent="0.4">
      <c r="D2579" s="10"/>
    </row>
    <row r="2580" spans="4:4" x14ac:dyDescent="0.4">
      <c r="D2580" s="10"/>
    </row>
    <row r="2581" spans="4:4" x14ac:dyDescent="0.4">
      <c r="D2581" s="10"/>
    </row>
    <row r="2582" spans="4:4" x14ac:dyDescent="0.4">
      <c r="D2582" s="10"/>
    </row>
    <row r="2583" spans="4:4" x14ac:dyDescent="0.4">
      <c r="D2583" s="10"/>
    </row>
    <row r="2584" spans="4:4" x14ac:dyDescent="0.4">
      <c r="D2584" s="10"/>
    </row>
    <row r="2585" spans="4:4" x14ac:dyDescent="0.4">
      <c r="D2585" s="10"/>
    </row>
    <row r="2586" spans="4:4" x14ac:dyDescent="0.4">
      <c r="D2586" s="10"/>
    </row>
    <row r="2587" spans="4:4" x14ac:dyDescent="0.4">
      <c r="D2587" s="10"/>
    </row>
    <row r="2588" spans="4:4" x14ac:dyDescent="0.4">
      <c r="D2588" s="10"/>
    </row>
    <row r="2589" spans="4:4" x14ac:dyDescent="0.4">
      <c r="D2589" s="10"/>
    </row>
    <row r="2590" spans="4:4" x14ac:dyDescent="0.4">
      <c r="D2590" s="10"/>
    </row>
    <row r="2591" spans="4:4" x14ac:dyDescent="0.4">
      <c r="D2591" s="10"/>
    </row>
    <row r="2592" spans="4:4" x14ac:dyDescent="0.4">
      <c r="D2592" s="10"/>
    </row>
    <row r="2593" spans="4:4" x14ac:dyDescent="0.4">
      <c r="D2593" s="10"/>
    </row>
    <row r="2594" spans="4:4" x14ac:dyDescent="0.4">
      <c r="D2594" s="10"/>
    </row>
    <row r="2595" spans="4:4" x14ac:dyDescent="0.4">
      <c r="D2595" s="10"/>
    </row>
    <row r="2596" spans="4:4" x14ac:dyDescent="0.4">
      <c r="D2596" s="10"/>
    </row>
    <row r="2597" spans="4:4" x14ac:dyDescent="0.4">
      <c r="D2597" s="10"/>
    </row>
    <row r="2598" spans="4:4" x14ac:dyDescent="0.4">
      <c r="D2598" s="10"/>
    </row>
    <row r="2599" spans="4:4" x14ac:dyDescent="0.4">
      <c r="D2599" s="10"/>
    </row>
    <row r="2600" spans="4:4" x14ac:dyDescent="0.4">
      <c r="D2600" s="10"/>
    </row>
    <row r="2601" spans="4:4" x14ac:dyDescent="0.4">
      <c r="D2601" s="10"/>
    </row>
    <row r="2602" spans="4:4" x14ac:dyDescent="0.4">
      <c r="D2602" s="10"/>
    </row>
    <row r="2603" spans="4:4" x14ac:dyDescent="0.4">
      <c r="D2603" s="10"/>
    </row>
    <row r="2604" spans="4:4" x14ac:dyDescent="0.4">
      <c r="D2604" s="10"/>
    </row>
    <row r="2605" spans="4:4" x14ac:dyDescent="0.4">
      <c r="D2605" s="10"/>
    </row>
    <row r="2606" spans="4:4" x14ac:dyDescent="0.4">
      <c r="D2606" s="10"/>
    </row>
    <row r="2607" spans="4:4" x14ac:dyDescent="0.4">
      <c r="D2607" s="10"/>
    </row>
    <row r="2608" spans="4:4" x14ac:dyDescent="0.4">
      <c r="D2608" s="10"/>
    </row>
    <row r="2609" spans="4:4" x14ac:dyDescent="0.4">
      <c r="D2609" s="10"/>
    </row>
    <row r="2610" spans="4:4" x14ac:dyDescent="0.4">
      <c r="D2610" s="10"/>
    </row>
    <row r="2611" spans="4:4" x14ac:dyDescent="0.4">
      <c r="D2611" s="10"/>
    </row>
    <row r="2612" spans="4:4" x14ac:dyDescent="0.4">
      <c r="D2612" s="10"/>
    </row>
    <row r="2613" spans="4:4" x14ac:dyDescent="0.4">
      <c r="D2613" s="10"/>
    </row>
    <row r="2614" spans="4:4" x14ac:dyDescent="0.4">
      <c r="D2614" s="10"/>
    </row>
    <row r="2615" spans="4:4" x14ac:dyDescent="0.4">
      <c r="D2615" s="10"/>
    </row>
    <row r="2616" spans="4:4" x14ac:dyDescent="0.4">
      <c r="D2616" s="10"/>
    </row>
    <row r="2617" spans="4:4" x14ac:dyDescent="0.4">
      <c r="D2617" s="10"/>
    </row>
    <row r="2618" spans="4:4" x14ac:dyDescent="0.4">
      <c r="D2618" s="10"/>
    </row>
    <row r="2619" spans="4:4" x14ac:dyDescent="0.4">
      <c r="D2619" s="10"/>
    </row>
    <row r="2620" spans="4:4" x14ac:dyDescent="0.4">
      <c r="D2620" s="10"/>
    </row>
    <row r="2621" spans="4:4" x14ac:dyDescent="0.4">
      <c r="D2621" s="10"/>
    </row>
    <row r="2622" spans="4:4" x14ac:dyDescent="0.4">
      <c r="D2622" s="10"/>
    </row>
    <row r="2623" spans="4:4" x14ac:dyDescent="0.4">
      <c r="D2623" s="10"/>
    </row>
    <row r="2624" spans="4:4" x14ac:dyDescent="0.4">
      <c r="D2624" s="10"/>
    </row>
    <row r="2625" spans="4:4" x14ac:dyDescent="0.4">
      <c r="D2625" s="10"/>
    </row>
    <row r="2626" spans="4:4" x14ac:dyDescent="0.4">
      <c r="D2626" s="10"/>
    </row>
    <row r="2627" spans="4:4" x14ac:dyDescent="0.4">
      <c r="D2627" s="10"/>
    </row>
    <row r="2628" spans="4:4" x14ac:dyDescent="0.4">
      <c r="D2628" s="10"/>
    </row>
    <row r="2629" spans="4:4" x14ac:dyDescent="0.4">
      <c r="D2629" s="10"/>
    </row>
    <row r="2630" spans="4:4" x14ac:dyDescent="0.4">
      <c r="D2630" s="10"/>
    </row>
    <row r="2631" spans="4:4" x14ac:dyDescent="0.4">
      <c r="D2631" s="10"/>
    </row>
    <row r="2632" spans="4:4" x14ac:dyDescent="0.4">
      <c r="D2632" s="10"/>
    </row>
    <row r="2633" spans="4:4" x14ac:dyDescent="0.4">
      <c r="D2633" s="10"/>
    </row>
    <row r="2634" spans="4:4" x14ac:dyDescent="0.4">
      <c r="D2634" s="10"/>
    </row>
    <row r="2635" spans="4:4" x14ac:dyDescent="0.4">
      <c r="D2635" s="10"/>
    </row>
    <row r="2636" spans="4:4" x14ac:dyDescent="0.4">
      <c r="D2636" s="10"/>
    </row>
    <row r="2637" spans="4:4" x14ac:dyDescent="0.4">
      <c r="D2637" s="10"/>
    </row>
    <row r="2638" spans="4:4" x14ac:dyDescent="0.4">
      <c r="D2638" s="10"/>
    </row>
    <row r="2639" spans="4:4" x14ac:dyDescent="0.4">
      <c r="D2639" s="10"/>
    </row>
    <row r="2640" spans="4:4" x14ac:dyDescent="0.4">
      <c r="D2640" s="10"/>
    </row>
    <row r="2641" spans="4:4" x14ac:dyDescent="0.4">
      <c r="D2641" s="10"/>
    </row>
    <row r="2642" spans="4:4" x14ac:dyDescent="0.4">
      <c r="D2642" s="10"/>
    </row>
    <row r="2643" spans="4:4" x14ac:dyDescent="0.4">
      <c r="D2643" s="10"/>
    </row>
    <row r="2644" spans="4:4" x14ac:dyDescent="0.4">
      <c r="D2644" s="10"/>
    </row>
    <row r="2645" spans="4:4" x14ac:dyDescent="0.4">
      <c r="D2645" s="10"/>
    </row>
    <row r="2646" spans="4:4" x14ac:dyDescent="0.4">
      <c r="D2646" s="10"/>
    </row>
    <row r="2647" spans="4:4" x14ac:dyDescent="0.4">
      <c r="D2647" s="10"/>
    </row>
    <row r="2648" spans="4:4" x14ac:dyDescent="0.4">
      <c r="D2648" s="10"/>
    </row>
    <row r="2649" spans="4:4" x14ac:dyDescent="0.4">
      <c r="D2649" s="10"/>
    </row>
    <row r="2650" spans="4:4" x14ac:dyDescent="0.4">
      <c r="D2650" s="10"/>
    </row>
    <row r="2651" spans="4:4" x14ac:dyDescent="0.4">
      <c r="D2651" s="10"/>
    </row>
    <row r="2652" spans="4:4" x14ac:dyDescent="0.4">
      <c r="D2652" s="10"/>
    </row>
    <row r="2653" spans="4:4" x14ac:dyDescent="0.4">
      <c r="D2653" s="10"/>
    </row>
    <row r="2654" spans="4:4" x14ac:dyDescent="0.4">
      <c r="D2654" s="10"/>
    </row>
    <row r="2655" spans="4:4" x14ac:dyDescent="0.4">
      <c r="D2655" s="10"/>
    </row>
    <row r="2656" spans="4:4" x14ac:dyDescent="0.4">
      <c r="D2656" s="10"/>
    </row>
    <row r="2657" spans="4:4" x14ac:dyDescent="0.4">
      <c r="D2657" s="10"/>
    </row>
    <row r="2658" spans="4:4" x14ac:dyDescent="0.4">
      <c r="D2658" s="10"/>
    </row>
    <row r="2659" spans="4:4" x14ac:dyDescent="0.4">
      <c r="D2659" s="10"/>
    </row>
    <row r="2660" spans="4:4" x14ac:dyDescent="0.4">
      <c r="D2660" s="10"/>
    </row>
    <row r="2661" spans="4:4" x14ac:dyDescent="0.4">
      <c r="D2661" s="10"/>
    </row>
    <row r="2662" spans="4:4" x14ac:dyDescent="0.4">
      <c r="D2662" s="10"/>
    </row>
    <row r="2663" spans="4:4" x14ac:dyDescent="0.4">
      <c r="D2663" s="10"/>
    </row>
    <row r="2664" spans="4:4" x14ac:dyDescent="0.4">
      <c r="D2664" s="10"/>
    </row>
    <row r="2665" spans="4:4" x14ac:dyDescent="0.4">
      <c r="D2665" s="10"/>
    </row>
    <row r="2666" spans="4:4" x14ac:dyDescent="0.4">
      <c r="D2666" s="10"/>
    </row>
    <row r="2667" spans="4:4" x14ac:dyDescent="0.4">
      <c r="D2667" s="10"/>
    </row>
    <row r="2668" spans="4:4" x14ac:dyDescent="0.4">
      <c r="D2668" s="10"/>
    </row>
    <row r="2669" spans="4:4" x14ac:dyDescent="0.4">
      <c r="D2669" s="10"/>
    </row>
    <row r="2670" spans="4:4" x14ac:dyDescent="0.4">
      <c r="D2670" s="10"/>
    </row>
    <row r="2671" spans="4:4" x14ac:dyDescent="0.4">
      <c r="D2671" s="10"/>
    </row>
    <row r="2672" spans="4:4" x14ac:dyDescent="0.4">
      <c r="D2672" s="10"/>
    </row>
    <row r="2673" spans="4:4" x14ac:dyDescent="0.4">
      <c r="D2673" s="10"/>
    </row>
    <row r="2674" spans="4:4" x14ac:dyDescent="0.4">
      <c r="D2674" s="10"/>
    </row>
    <row r="2675" spans="4:4" x14ac:dyDescent="0.4">
      <c r="D2675" s="10"/>
    </row>
    <row r="2676" spans="4:4" x14ac:dyDescent="0.4">
      <c r="D2676" s="10"/>
    </row>
    <row r="2677" spans="4:4" x14ac:dyDescent="0.4">
      <c r="D2677" s="10"/>
    </row>
    <row r="2678" spans="4:4" x14ac:dyDescent="0.4">
      <c r="D2678" s="10"/>
    </row>
    <row r="2679" spans="4:4" x14ac:dyDescent="0.4">
      <c r="D2679" s="10"/>
    </row>
    <row r="2680" spans="4:4" x14ac:dyDescent="0.4">
      <c r="D2680" s="10"/>
    </row>
    <row r="2681" spans="4:4" x14ac:dyDescent="0.4">
      <c r="D2681" s="10"/>
    </row>
    <row r="2682" spans="4:4" x14ac:dyDescent="0.4">
      <c r="D2682" s="10"/>
    </row>
    <row r="2683" spans="4:4" x14ac:dyDescent="0.4">
      <c r="D2683" s="10"/>
    </row>
    <row r="2684" spans="4:4" x14ac:dyDescent="0.4">
      <c r="D2684" s="10"/>
    </row>
    <row r="2685" spans="4:4" x14ac:dyDescent="0.4">
      <c r="D2685" s="10"/>
    </row>
    <row r="2686" spans="4:4" x14ac:dyDescent="0.4">
      <c r="D2686" s="10"/>
    </row>
    <row r="2687" spans="4:4" x14ac:dyDescent="0.4">
      <c r="D2687" s="10"/>
    </row>
    <row r="2688" spans="4:4" x14ac:dyDescent="0.4">
      <c r="D2688" s="10"/>
    </row>
    <row r="2689" spans="4:4" x14ac:dyDescent="0.4">
      <c r="D2689" s="10"/>
    </row>
    <row r="2690" spans="4:4" x14ac:dyDescent="0.4">
      <c r="D2690" s="10"/>
    </row>
    <row r="2691" spans="4:4" x14ac:dyDescent="0.4">
      <c r="D2691" s="10"/>
    </row>
    <row r="2692" spans="4:4" x14ac:dyDescent="0.4">
      <c r="D2692" s="10"/>
    </row>
    <row r="2693" spans="4:4" x14ac:dyDescent="0.4">
      <c r="D2693" s="10"/>
    </row>
    <row r="2694" spans="4:4" x14ac:dyDescent="0.4">
      <c r="D2694" s="10"/>
    </row>
    <row r="2695" spans="4:4" x14ac:dyDescent="0.4">
      <c r="D2695" s="10"/>
    </row>
    <row r="2696" spans="4:4" x14ac:dyDescent="0.4">
      <c r="D2696" s="10"/>
    </row>
    <row r="2697" spans="4:4" x14ac:dyDescent="0.4">
      <c r="D2697" s="10"/>
    </row>
    <row r="2698" spans="4:4" x14ac:dyDescent="0.4">
      <c r="D2698" s="10"/>
    </row>
    <row r="2699" spans="4:4" x14ac:dyDescent="0.4">
      <c r="D2699" s="10"/>
    </row>
    <row r="2700" spans="4:4" x14ac:dyDescent="0.4">
      <c r="D2700" s="10"/>
    </row>
    <row r="2701" spans="4:4" x14ac:dyDescent="0.4">
      <c r="D2701" s="10"/>
    </row>
    <row r="2702" spans="4:4" x14ac:dyDescent="0.4">
      <c r="D2702" s="10"/>
    </row>
    <row r="2703" spans="4:4" x14ac:dyDescent="0.4">
      <c r="D2703" s="10"/>
    </row>
    <row r="2704" spans="4:4" x14ac:dyDescent="0.4">
      <c r="D2704" s="10"/>
    </row>
    <row r="2705" spans="4:4" x14ac:dyDescent="0.4">
      <c r="D2705" s="10"/>
    </row>
    <row r="2706" spans="4:4" x14ac:dyDescent="0.4">
      <c r="D2706" s="10"/>
    </row>
    <row r="2707" spans="4:4" x14ac:dyDescent="0.4">
      <c r="D2707" s="10"/>
    </row>
    <row r="2708" spans="4:4" x14ac:dyDescent="0.4">
      <c r="D2708" s="10"/>
    </row>
    <row r="2709" spans="4:4" x14ac:dyDescent="0.4">
      <c r="D2709" s="10"/>
    </row>
    <row r="2710" spans="4:4" x14ac:dyDescent="0.4">
      <c r="D2710" s="10"/>
    </row>
    <row r="2711" spans="4:4" x14ac:dyDescent="0.4">
      <c r="D2711" s="10"/>
    </row>
    <row r="2712" spans="4:4" x14ac:dyDescent="0.4">
      <c r="D2712" s="10"/>
    </row>
    <row r="2713" spans="4:4" x14ac:dyDescent="0.4">
      <c r="D2713" s="10"/>
    </row>
    <row r="2714" spans="4:4" x14ac:dyDescent="0.4">
      <c r="D2714" s="10"/>
    </row>
    <row r="2715" spans="4:4" x14ac:dyDescent="0.4">
      <c r="D2715" s="10"/>
    </row>
    <row r="2716" spans="4:4" x14ac:dyDescent="0.4">
      <c r="D2716" s="10"/>
    </row>
    <row r="2717" spans="4:4" x14ac:dyDescent="0.4">
      <c r="D2717" s="10"/>
    </row>
    <row r="2718" spans="4:4" x14ac:dyDescent="0.4">
      <c r="D2718" s="10"/>
    </row>
    <row r="2719" spans="4:4" x14ac:dyDescent="0.4">
      <c r="D2719" s="10"/>
    </row>
    <row r="2720" spans="4:4" x14ac:dyDescent="0.4">
      <c r="D2720" s="10"/>
    </row>
    <row r="2721" spans="4:4" x14ac:dyDescent="0.4">
      <c r="D2721" s="10"/>
    </row>
    <row r="2722" spans="4:4" x14ac:dyDescent="0.4">
      <c r="D2722" s="10"/>
    </row>
    <row r="2723" spans="4:4" x14ac:dyDescent="0.4">
      <c r="D2723" s="10"/>
    </row>
    <row r="2724" spans="4:4" x14ac:dyDescent="0.4">
      <c r="D2724" s="10"/>
    </row>
    <row r="2725" spans="4:4" x14ac:dyDescent="0.4">
      <c r="D2725" s="10"/>
    </row>
    <row r="2726" spans="4:4" x14ac:dyDescent="0.4">
      <c r="D2726" s="10"/>
    </row>
    <row r="2727" spans="4:4" x14ac:dyDescent="0.4">
      <c r="D2727" s="10"/>
    </row>
    <row r="2728" spans="4:4" x14ac:dyDescent="0.4">
      <c r="D2728" s="10"/>
    </row>
    <row r="2729" spans="4:4" x14ac:dyDescent="0.4">
      <c r="D2729" s="10"/>
    </row>
    <row r="2730" spans="4:4" x14ac:dyDescent="0.4">
      <c r="D2730" s="10"/>
    </row>
    <row r="2731" spans="4:4" x14ac:dyDescent="0.4">
      <c r="D2731" s="10"/>
    </row>
    <row r="2732" spans="4:4" x14ac:dyDescent="0.4">
      <c r="D2732" s="10"/>
    </row>
    <row r="2733" spans="4:4" x14ac:dyDescent="0.4">
      <c r="D2733" s="10"/>
    </row>
    <row r="2734" spans="4:4" x14ac:dyDescent="0.4">
      <c r="D2734" s="10"/>
    </row>
    <row r="2735" spans="4:4" x14ac:dyDescent="0.4">
      <c r="D2735" s="10"/>
    </row>
    <row r="2736" spans="4:4" x14ac:dyDescent="0.4">
      <c r="D2736" s="10"/>
    </row>
    <row r="2737" spans="4:4" x14ac:dyDescent="0.4">
      <c r="D2737" s="10"/>
    </row>
    <row r="2738" spans="4:4" x14ac:dyDescent="0.4">
      <c r="D2738" s="10"/>
    </row>
    <row r="2739" spans="4:4" x14ac:dyDescent="0.4">
      <c r="D2739" s="10"/>
    </row>
    <row r="2740" spans="4:4" x14ac:dyDescent="0.4">
      <c r="D2740" s="10"/>
    </row>
    <row r="2741" spans="4:4" x14ac:dyDescent="0.4">
      <c r="D2741" s="10"/>
    </row>
    <row r="2742" spans="4:4" x14ac:dyDescent="0.4">
      <c r="D2742" s="10"/>
    </row>
    <row r="2743" spans="4:4" x14ac:dyDescent="0.4">
      <c r="D2743" s="10"/>
    </row>
    <row r="2744" spans="4:4" x14ac:dyDescent="0.4">
      <c r="D2744" s="10"/>
    </row>
    <row r="2745" spans="4:4" x14ac:dyDescent="0.4">
      <c r="D2745" s="10"/>
    </row>
    <row r="2746" spans="4:4" x14ac:dyDescent="0.4">
      <c r="D2746" s="10"/>
    </row>
    <row r="2747" spans="4:4" x14ac:dyDescent="0.4">
      <c r="D2747" s="10"/>
    </row>
    <row r="2748" spans="4:4" x14ac:dyDescent="0.4">
      <c r="D2748" s="10"/>
    </row>
    <row r="2749" spans="4:4" x14ac:dyDescent="0.4">
      <c r="D2749" s="10"/>
    </row>
    <row r="2750" spans="4:4" x14ac:dyDescent="0.4">
      <c r="D2750" s="10"/>
    </row>
    <row r="2751" spans="4:4" x14ac:dyDescent="0.4">
      <c r="D2751" s="10"/>
    </row>
    <row r="2752" spans="4:4" x14ac:dyDescent="0.4">
      <c r="D2752" s="10"/>
    </row>
    <row r="2753" spans="4:4" x14ac:dyDescent="0.4">
      <c r="D2753" s="10"/>
    </row>
    <row r="2754" spans="4:4" x14ac:dyDescent="0.4">
      <c r="D2754" s="10"/>
    </row>
    <row r="2755" spans="4:4" x14ac:dyDescent="0.4">
      <c r="D2755" s="10"/>
    </row>
    <row r="2756" spans="4:4" x14ac:dyDescent="0.4">
      <c r="D2756" s="10"/>
    </row>
    <row r="2757" spans="4:4" x14ac:dyDescent="0.4">
      <c r="D2757" s="10"/>
    </row>
    <row r="2758" spans="4:4" x14ac:dyDescent="0.4">
      <c r="D2758" s="10"/>
    </row>
    <row r="2759" spans="4:4" x14ac:dyDescent="0.4">
      <c r="D2759" s="10"/>
    </row>
    <row r="2760" spans="4:4" x14ac:dyDescent="0.4">
      <c r="D2760" s="10"/>
    </row>
    <row r="2761" spans="4:4" x14ac:dyDescent="0.4">
      <c r="D2761" s="10"/>
    </row>
    <row r="2762" spans="4:4" x14ac:dyDescent="0.4">
      <c r="D2762" s="10"/>
    </row>
    <row r="2763" spans="4:4" x14ac:dyDescent="0.4">
      <c r="D2763" s="10"/>
    </row>
    <row r="2764" spans="4:4" x14ac:dyDescent="0.4">
      <c r="D2764" s="10"/>
    </row>
    <row r="2765" spans="4:4" x14ac:dyDescent="0.4">
      <c r="D2765" s="10"/>
    </row>
    <row r="2766" spans="4:4" x14ac:dyDescent="0.4">
      <c r="D2766" s="10"/>
    </row>
    <row r="2767" spans="4:4" x14ac:dyDescent="0.4">
      <c r="D2767" s="10"/>
    </row>
    <row r="2768" spans="4:4" x14ac:dyDescent="0.4">
      <c r="D2768" s="10"/>
    </row>
    <row r="2769" spans="4:4" x14ac:dyDescent="0.4">
      <c r="D2769" s="10"/>
    </row>
    <row r="2770" spans="4:4" x14ac:dyDescent="0.4">
      <c r="D2770" s="10"/>
    </row>
    <row r="2771" spans="4:4" x14ac:dyDescent="0.4">
      <c r="D2771" s="10"/>
    </row>
    <row r="2772" spans="4:4" x14ac:dyDescent="0.4">
      <c r="D2772" s="10"/>
    </row>
    <row r="2773" spans="4:4" x14ac:dyDescent="0.4">
      <c r="D2773" s="10"/>
    </row>
    <row r="2774" spans="4:4" x14ac:dyDescent="0.4">
      <c r="D2774" s="10"/>
    </row>
    <row r="2775" spans="4:4" x14ac:dyDescent="0.4">
      <c r="D2775" s="10"/>
    </row>
    <row r="2776" spans="4:4" x14ac:dyDescent="0.4">
      <c r="D2776" s="10"/>
    </row>
    <row r="2777" spans="4:4" x14ac:dyDescent="0.4">
      <c r="D2777" s="10"/>
    </row>
    <row r="2778" spans="4:4" x14ac:dyDescent="0.4">
      <c r="D2778" s="10"/>
    </row>
    <row r="2779" spans="4:4" x14ac:dyDescent="0.4">
      <c r="D2779" s="10"/>
    </row>
    <row r="2780" spans="4:4" x14ac:dyDescent="0.4">
      <c r="D2780" s="10"/>
    </row>
    <row r="2781" spans="4:4" x14ac:dyDescent="0.4">
      <c r="D2781" s="10"/>
    </row>
    <row r="2782" spans="4:4" x14ac:dyDescent="0.4">
      <c r="D2782" s="10"/>
    </row>
    <row r="2783" spans="4:4" x14ac:dyDescent="0.4">
      <c r="D2783" s="10"/>
    </row>
    <row r="2784" spans="4:4" x14ac:dyDescent="0.4">
      <c r="D2784" s="10"/>
    </row>
    <row r="2785" spans="4:4" x14ac:dyDescent="0.4">
      <c r="D2785" s="10"/>
    </row>
    <row r="2786" spans="4:4" x14ac:dyDescent="0.4">
      <c r="D2786" s="10"/>
    </row>
    <row r="2787" spans="4:4" x14ac:dyDescent="0.4">
      <c r="D2787" s="10"/>
    </row>
    <row r="2788" spans="4:4" x14ac:dyDescent="0.4">
      <c r="D2788" s="10"/>
    </row>
    <row r="2789" spans="4:4" x14ac:dyDescent="0.4">
      <c r="D2789" s="10"/>
    </row>
    <row r="2790" spans="4:4" x14ac:dyDescent="0.4">
      <c r="D2790" s="10"/>
    </row>
    <row r="2791" spans="4:4" x14ac:dyDescent="0.4">
      <c r="D2791" s="10"/>
    </row>
    <row r="2792" spans="4:4" x14ac:dyDescent="0.4">
      <c r="D2792" s="10"/>
    </row>
    <row r="2793" spans="4:4" x14ac:dyDescent="0.4">
      <c r="D2793" s="10"/>
    </row>
    <row r="2794" spans="4:4" x14ac:dyDescent="0.4">
      <c r="D2794" s="10"/>
    </row>
    <row r="2795" spans="4:4" x14ac:dyDescent="0.4">
      <c r="D2795" s="10"/>
    </row>
    <row r="2796" spans="4:4" x14ac:dyDescent="0.4">
      <c r="D2796" s="10"/>
    </row>
    <row r="2797" spans="4:4" x14ac:dyDescent="0.4">
      <c r="D2797" s="10"/>
    </row>
    <row r="2798" spans="4:4" x14ac:dyDescent="0.4">
      <c r="D2798" s="10"/>
    </row>
    <row r="2799" spans="4:4" x14ac:dyDescent="0.4">
      <c r="D2799" s="10"/>
    </row>
    <row r="2800" spans="4:4" x14ac:dyDescent="0.4">
      <c r="D2800" s="10"/>
    </row>
    <row r="2801" spans="4:4" x14ac:dyDescent="0.4">
      <c r="D2801" s="10"/>
    </row>
    <row r="2802" spans="4:4" x14ac:dyDescent="0.4">
      <c r="D2802" s="10"/>
    </row>
    <row r="2803" spans="4:4" x14ac:dyDescent="0.4">
      <c r="D2803" s="10"/>
    </row>
    <row r="2804" spans="4:4" x14ac:dyDescent="0.4">
      <c r="D2804" s="10"/>
    </row>
    <row r="2805" spans="4:4" x14ac:dyDescent="0.4">
      <c r="D2805" s="10"/>
    </row>
    <row r="2806" spans="4:4" x14ac:dyDescent="0.4">
      <c r="D2806" s="10"/>
    </row>
    <row r="2807" spans="4:4" x14ac:dyDescent="0.4">
      <c r="D2807" s="10"/>
    </row>
    <row r="2808" spans="4:4" x14ac:dyDescent="0.4">
      <c r="D2808" s="10"/>
    </row>
    <row r="2809" spans="4:4" x14ac:dyDescent="0.4">
      <c r="D2809" s="10"/>
    </row>
    <row r="2810" spans="4:4" x14ac:dyDescent="0.4">
      <c r="D2810" s="10"/>
    </row>
    <row r="2811" spans="4:4" x14ac:dyDescent="0.4">
      <c r="D2811" s="10"/>
    </row>
    <row r="2812" spans="4:4" x14ac:dyDescent="0.4">
      <c r="D2812" s="10"/>
    </row>
    <row r="2813" spans="4:4" x14ac:dyDescent="0.4">
      <c r="D2813" s="10"/>
    </row>
    <row r="2814" spans="4:4" x14ac:dyDescent="0.4">
      <c r="D2814" s="10"/>
    </row>
    <row r="2815" spans="4:4" x14ac:dyDescent="0.4">
      <c r="D2815" s="10"/>
    </row>
    <row r="2816" spans="4:4" x14ac:dyDescent="0.4">
      <c r="D2816" s="10"/>
    </row>
    <row r="2817" spans="4:4" x14ac:dyDescent="0.4">
      <c r="D2817" s="10"/>
    </row>
    <row r="2818" spans="4:4" x14ac:dyDescent="0.4">
      <c r="D2818" s="10"/>
    </row>
    <row r="2819" spans="4:4" x14ac:dyDescent="0.4">
      <c r="D2819" s="10"/>
    </row>
    <row r="2820" spans="4:4" x14ac:dyDescent="0.4">
      <c r="D2820" s="10"/>
    </row>
    <row r="2821" spans="4:4" x14ac:dyDescent="0.4">
      <c r="D2821" s="10"/>
    </row>
    <row r="2822" spans="4:4" x14ac:dyDescent="0.4">
      <c r="D2822" s="10"/>
    </row>
    <row r="2823" spans="4:4" x14ac:dyDescent="0.4">
      <c r="D2823" s="10"/>
    </row>
    <row r="2824" spans="4:4" x14ac:dyDescent="0.4">
      <c r="D2824" s="10"/>
    </row>
    <row r="2825" spans="4:4" x14ac:dyDescent="0.4">
      <c r="D2825" s="10"/>
    </row>
    <row r="2826" spans="4:4" x14ac:dyDescent="0.4">
      <c r="D2826" s="10"/>
    </row>
    <row r="2827" spans="4:4" x14ac:dyDescent="0.4">
      <c r="D2827" s="10"/>
    </row>
    <row r="2828" spans="4:4" x14ac:dyDescent="0.4">
      <c r="D2828" s="10"/>
    </row>
    <row r="2829" spans="4:4" x14ac:dyDescent="0.4">
      <c r="D2829" s="10"/>
    </row>
    <row r="2830" spans="4:4" x14ac:dyDescent="0.4">
      <c r="D2830" s="10"/>
    </row>
    <row r="2831" spans="4:4" x14ac:dyDescent="0.4">
      <c r="D2831" s="10"/>
    </row>
    <row r="2832" spans="4:4" x14ac:dyDescent="0.4">
      <c r="D2832" s="10"/>
    </row>
    <row r="2833" spans="4:4" x14ac:dyDescent="0.4">
      <c r="D2833" s="10"/>
    </row>
    <row r="2834" spans="4:4" x14ac:dyDescent="0.4">
      <c r="D2834" s="10"/>
    </row>
    <row r="2835" spans="4:4" x14ac:dyDescent="0.4">
      <c r="D2835" s="10"/>
    </row>
    <row r="2836" spans="4:4" x14ac:dyDescent="0.4">
      <c r="D2836" s="10"/>
    </row>
    <row r="2837" spans="4:4" x14ac:dyDescent="0.4">
      <c r="D2837" s="10"/>
    </row>
    <row r="2838" spans="4:4" x14ac:dyDescent="0.4">
      <c r="D2838" s="10"/>
    </row>
    <row r="2839" spans="4:4" x14ac:dyDescent="0.4">
      <c r="D2839" s="10"/>
    </row>
    <row r="2840" spans="4:4" x14ac:dyDescent="0.4">
      <c r="D2840" s="10"/>
    </row>
    <row r="2841" spans="4:4" x14ac:dyDescent="0.4">
      <c r="D2841" s="10"/>
    </row>
    <row r="2842" spans="4:4" x14ac:dyDescent="0.4">
      <c r="D2842" s="10"/>
    </row>
    <row r="2843" spans="4:4" x14ac:dyDescent="0.4">
      <c r="D2843" s="10"/>
    </row>
    <row r="2844" spans="4:4" x14ac:dyDescent="0.4">
      <c r="D2844" s="10"/>
    </row>
    <row r="2845" spans="4:4" x14ac:dyDescent="0.4">
      <c r="D2845" s="10"/>
    </row>
    <row r="2846" spans="4:4" x14ac:dyDescent="0.4">
      <c r="D2846" s="10"/>
    </row>
    <row r="2847" spans="4:4" x14ac:dyDescent="0.4">
      <c r="D2847" s="10"/>
    </row>
    <row r="2848" spans="4:4" x14ac:dyDescent="0.4">
      <c r="D2848" s="10"/>
    </row>
    <row r="2849" spans="4:4" x14ac:dyDescent="0.4">
      <c r="D2849" s="10"/>
    </row>
    <row r="2850" spans="4:4" x14ac:dyDescent="0.4">
      <c r="D2850" s="10"/>
    </row>
    <row r="2851" spans="4:4" x14ac:dyDescent="0.4">
      <c r="D2851" s="10"/>
    </row>
    <row r="2852" spans="4:4" x14ac:dyDescent="0.4">
      <c r="D2852" s="10"/>
    </row>
    <row r="2853" spans="4:4" x14ac:dyDescent="0.4">
      <c r="D2853" s="10"/>
    </row>
    <row r="2854" spans="4:4" x14ac:dyDescent="0.4">
      <c r="D2854" s="10"/>
    </row>
    <row r="2855" spans="4:4" x14ac:dyDescent="0.4">
      <c r="D2855" s="10"/>
    </row>
    <row r="2856" spans="4:4" x14ac:dyDescent="0.4">
      <c r="D2856" s="10"/>
    </row>
    <row r="2857" spans="4:4" x14ac:dyDescent="0.4">
      <c r="D2857" s="10"/>
    </row>
    <row r="2858" spans="4:4" x14ac:dyDescent="0.4">
      <c r="D2858" s="10"/>
    </row>
    <row r="2859" spans="4:4" x14ac:dyDescent="0.4">
      <c r="D2859" s="10"/>
    </row>
    <row r="2860" spans="4:4" x14ac:dyDescent="0.4">
      <c r="D2860" s="10"/>
    </row>
    <row r="2861" spans="4:4" x14ac:dyDescent="0.4">
      <c r="D2861" s="10"/>
    </row>
    <row r="2862" spans="4:4" x14ac:dyDescent="0.4">
      <c r="D2862" s="10"/>
    </row>
    <row r="2863" spans="4:4" x14ac:dyDescent="0.4">
      <c r="D2863" s="10"/>
    </row>
    <row r="2864" spans="4:4" x14ac:dyDescent="0.4">
      <c r="D2864" s="10"/>
    </row>
    <row r="2865" spans="4:4" x14ac:dyDescent="0.4">
      <c r="D2865" s="10"/>
    </row>
    <row r="2866" spans="4:4" x14ac:dyDescent="0.4">
      <c r="D2866" s="10"/>
    </row>
    <row r="2867" spans="4:4" x14ac:dyDescent="0.4">
      <c r="D2867" s="10"/>
    </row>
    <row r="2868" spans="4:4" x14ac:dyDescent="0.4">
      <c r="D2868" s="10"/>
    </row>
    <row r="2869" spans="4:4" x14ac:dyDescent="0.4">
      <c r="D2869" s="10"/>
    </row>
    <row r="2870" spans="4:4" x14ac:dyDescent="0.4">
      <c r="D2870" s="10"/>
    </row>
    <row r="2871" spans="4:4" x14ac:dyDescent="0.4">
      <c r="D2871" s="10"/>
    </row>
    <row r="2872" spans="4:4" x14ac:dyDescent="0.4">
      <c r="D2872" s="10"/>
    </row>
    <row r="2873" spans="4:4" x14ac:dyDescent="0.4">
      <c r="D2873" s="10"/>
    </row>
    <row r="2874" spans="4:4" x14ac:dyDescent="0.4">
      <c r="D2874" s="10"/>
    </row>
    <row r="2875" spans="4:4" x14ac:dyDescent="0.4">
      <c r="D2875" s="10"/>
    </row>
    <row r="2876" spans="4:4" x14ac:dyDescent="0.4">
      <c r="D2876" s="10"/>
    </row>
    <row r="2877" spans="4:4" x14ac:dyDescent="0.4">
      <c r="D2877" s="10"/>
    </row>
    <row r="2878" spans="4:4" x14ac:dyDescent="0.4">
      <c r="D2878" s="10"/>
    </row>
    <row r="2879" spans="4:4" x14ac:dyDescent="0.4">
      <c r="D2879" s="10"/>
    </row>
    <row r="2880" spans="4:4" x14ac:dyDescent="0.4">
      <c r="D2880" s="10"/>
    </row>
    <row r="2881" spans="4:4" x14ac:dyDescent="0.4">
      <c r="D2881" s="10"/>
    </row>
    <row r="2882" spans="4:4" x14ac:dyDescent="0.4">
      <c r="D2882" s="10"/>
    </row>
    <row r="2883" spans="4:4" x14ac:dyDescent="0.4">
      <c r="D2883" s="10"/>
    </row>
    <row r="2884" spans="4:4" x14ac:dyDescent="0.4">
      <c r="D2884" s="10"/>
    </row>
    <row r="2885" spans="4:4" x14ac:dyDescent="0.4">
      <c r="D2885" s="10"/>
    </row>
    <row r="2886" spans="4:4" x14ac:dyDescent="0.4">
      <c r="D2886" s="10"/>
    </row>
    <row r="2887" spans="4:4" x14ac:dyDescent="0.4">
      <c r="D2887" s="10"/>
    </row>
    <row r="2888" spans="4:4" x14ac:dyDescent="0.4">
      <c r="D2888" s="10"/>
    </row>
    <row r="2889" spans="4:4" x14ac:dyDescent="0.4">
      <c r="D2889" s="10"/>
    </row>
    <row r="2890" spans="4:4" x14ac:dyDescent="0.4">
      <c r="D2890" s="10"/>
    </row>
    <row r="2891" spans="4:4" x14ac:dyDescent="0.4">
      <c r="D2891" s="10"/>
    </row>
    <row r="2892" spans="4:4" x14ac:dyDescent="0.4">
      <c r="D2892" s="10"/>
    </row>
    <row r="2893" spans="4:4" x14ac:dyDescent="0.4">
      <c r="D2893" s="10"/>
    </row>
    <row r="2894" spans="4:4" x14ac:dyDescent="0.4">
      <c r="D2894" s="10"/>
    </row>
    <row r="2895" spans="4:4" x14ac:dyDescent="0.4">
      <c r="D2895" s="10"/>
    </row>
    <row r="2896" spans="4:4" x14ac:dyDescent="0.4">
      <c r="D2896" s="10"/>
    </row>
    <row r="2897" spans="4:4" x14ac:dyDescent="0.4">
      <c r="D2897" s="10"/>
    </row>
    <row r="2898" spans="4:4" x14ac:dyDescent="0.4">
      <c r="D2898" s="10"/>
    </row>
    <row r="2899" spans="4:4" x14ac:dyDescent="0.4">
      <c r="D2899" s="10"/>
    </row>
    <row r="2900" spans="4:4" x14ac:dyDescent="0.4">
      <c r="D2900" s="10"/>
    </row>
    <row r="2901" spans="4:4" x14ac:dyDescent="0.4">
      <c r="D2901" s="10"/>
    </row>
    <row r="2902" spans="4:4" x14ac:dyDescent="0.4">
      <c r="D2902" s="10"/>
    </row>
    <row r="2903" spans="4:4" x14ac:dyDescent="0.4">
      <c r="D2903" s="10"/>
    </row>
    <row r="2904" spans="4:4" x14ac:dyDescent="0.4">
      <c r="D2904" s="10"/>
    </row>
    <row r="2905" spans="4:4" x14ac:dyDescent="0.4">
      <c r="D2905" s="10"/>
    </row>
    <row r="2906" spans="4:4" x14ac:dyDescent="0.4">
      <c r="D2906" s="10"/>
    </row>
    <row r="2907" spans="4:4" x14ac:dyDescent="0.4">
      <c r="D2907" s="10"/>
    </row>
    <row r="2908" spans="4:4" x14ac:dyDescent="0.4">
      <c r="D2908" s="10"/>
    </row>
    <row r="2909" spans="4:4" x14ac:dyDescent="0.4">
      <c r="D2909" s="10"/>
    </row>
    <row r="2910" spans="4:4" x14ac:dyDescent="0.4">
      <c r="D2910" s="10"/>
    </row>
    <row r="2911" spans="4:4" x14ac:dyDescent="0.4">
      <c r="D2911" s="10"/>
    </row>
    <row r="2912" spans="4:4" x14ac:dyDescent="0.4">
      <c r="D2912" s="10"/>
    </row>
    <row r="2913" spans="4:4" x14ac:dyDescent="0.4">
      <c r="D2913" s="10"/>
    </row>
    <row r="2914" spans="4:4" x14ac:dyDescent="0.4">
      <c r="D2914" s="10"/>
    </row>
    <row r="2915" spans="4:4" x14ac:dyDescent="0.4">
      <c r="D2915" s="10"/>
    </row>
    <row r="2916" spans="4:4" x14ac:dyDescent="0.4">
      <c r="D2916" s="10"/>
    </row>
    <row r="2917" spans="4:4" x14ac:dyDescent="0.4">
      <c r="D2917" s="10"/>
    </row>
    <row r="2918" spans="4:4" x14ac:dyDescent="0.4">
      <c r="D2918" s="10"/>
    </row>
    <row r="2919" spans="4:4" x14ac:dyDescent="0.4">
      <c r="D2919" s="10"/>
    </row>
    <row r="2920" spans="4:4" x14ac:dyDescent="0.4">
      <c r="D2920" s="10"/>
    </row>
    <row r="2921" spans="4:4" x14ac:dyDescent="0.4">
      <c r="D2921" s="10"/>
    </row>
    <row r="2922" spans="4:4" x14ac:dyDescent="0.4">
      <c r="D2922" s="10"/>
    </row>
    <row r="2923" spans="4:4" x14ac:dyDescent="0.4">
      <c r="D2923" s="10"/>
    </row>
    <row r="2924" spans="4:4" x14ac:dyDescent="0.4">
      <c r="D2924" s="10"/>
    </row>
    <row r="2925" spans="4:4" x14ac:dyDescent="0.4">
      <c r="D2925" s="10"/>
    </row>
    <row r="2926" spans="4:4" x14ac:dyDescent="0.4">
      <c r="D2926" s="10"/>
    </row>
    <row r="2927" spans="4:4" x14ac:dyDescent="0.4">
      <c r="D2927" s="10"/>
    </row>
    <row r="2928" spans="4:4" x14ac:dyDescent="0.4">
      <c r="D2928" s="10"/>
    </row>
    <row r="2929" spans="4:4" x14ac:dyDescent="0.4">
      <c r="D2929" s="10"/>
    </row>
    <row r="2930" spans="4:4" x14ac:dyDescent="0.4">
      <c r="D2930" s="10"/>
    </row>
    <row r="2931" spans="4:4" x14ac:dyDescent="0.4">
      <c r="D2931" s="10"/>
    </row>
    <row r="2932" spans="4:4" x14ac:dyDescent="0.4">
      <c r="D2932" s="10"/>
    </row>
    <row r="2933" spans="4:4" x14ac:dyDescent="0.4">
      <c r="D2933" s="10"/>
    </row>
    <row r="2934" spans="4:4" x14ac:dyDescent="0.4">
      <c r="D2934" s="10"/>
    </row>
    <row r="2935" spans="4:4" x14ac:dyDescent="0.4">
      <c r="D2935" s="10"/>
    </row>
    <row r="2936" spans="4:4" x14ac:dyDescent="0.4">
      <c r="D2936" s="10"/>
    </row>
    <row r="2937" spans="4:4" x14ac:dyDescent="0.4">
      <c r="D2937" s="10"/>
    </row>
    <row r="2938" spans="4:4" x14ac:dyDescent="0.4">
      <c r="D2938" s="10"/>
    </row>
    <row r="2939" spans="4:4" x14ac:dyDescent="0.4">
      <c r="D2939" s="10"/>
    </row>
    <row r="2940" spans="4:4" x14ac:dyDescent="0.4">
      <c r="D2940" s="10"/>
    </row>
    <row r="2941" spans="4:4" x14ac:dyDescent="0.4">
      <c r="D2941" s="10"/>
    </row>
    <row r="2942" spans="4:4" x14ac:dyDescent="0.4">
      <c r="D2942" s="10"/>
    </row>
    <row r="2943" spans="4:4" x14ac:dyDescent="0.4">
      <c r="D2943" s="10"/>
    </row>
    <row r="2944" spans="4:4" x14ac:dyDescent="0.4">
      <c r="D2944" s="10"/>
    </row>
    <row r="2945" spans="4:4" x14ac:dyDescent="0.4">
      <c r="D2945" s="10"/>
    </row>
    <row r="2946" spans="4:4" x14ac:dyDescent="0.4">
      <c r="D2946" s="10"/>
    </row>
    <row r="2947" spans="4:4" x14ac:dyDescent="0.4">
      <c r="D2947" s="10"/>
    </row>
    <row r="2948" spans="4:4" x14ac:dyDescent="0.4">
      <c r="D2948" s="10"/>
    </row>
    <row r="2949" spans="4:4" x14ac:dyDescent="0.4">
      <c r="D2949" s="10"/>
    </row>
    <row r="2950" spans="4:4" x14ac:dyDescent="0.4">
      <c r="D2950" s="10"/>
    </row>
    <row r="2951" spans="4:4" x14ac:dyDescent="0.4">
      <c r="D2951" s="10"/>
    </row>
    <row r="2952" spans="4:4" x14ac:dyDescent="0.4">
      <c r="D2952" s="10"/>
    </row>
    <row r="2953" spans="4:4" x14ac:dyDescent="0.4">
      <c r="D2953" s="10"/>
    </row>
    <row r="2954" spans="4:4" x14ac:dyDescent="0.4">
      <c r="D2954" s="10"/>
    </row>
    <row r="2955" spans="4:4" x14ac:dyDescent="0.4">
      <c r="D2955" s="10"/>
    </row>
    <row r="2956" spans="4:4" x14ac:dyDescent="0.4">
      <c r="D2956" s="10"/>
    </row>
    <row r="2957" spans="4:4" x14ac:dyDescent="0.4">
      <c r="D2957" s="10"/>
    </row>
    <row r="2958" spans="4:4" x14ac:dyDescent="0.4">
      <c r="D2958" s="10"/>
    </row>
    <row r="2959" spans="4:4" x14ac:dyDescent="0.4">
      <c r="D2959" s="10"/>
    </row>
    <row r="2960" spans="4:4" x14ac:dyDescent="0.4">
      <c r="D2960" s="10"/>
    </row>
    <row r="2961" spans="4:4" x14ac:dyDescent="0.4">
      <c r="D2961" s="10"/>
    </row>
    <row r="2962" spans="4:4" x14ac:dyDescent="0.4">
      <c r="D2962" s="10"/>
    </row>
    <row r="2963" spans="4:4" x14ac:dyDescent="0.4">
      <c r="D2963" s="10"/>
    </row>
    <row r="2964" spans="4:4" x14ac:dyDescent="0.4">
      <c r="D2964" s="10"/>
    </row>
    <row r="2965" spans="4:4" x14ac:dyDescent="0.4">
      <c r="D2965" s="10"/>
    </row>
    <row r="2966" spans="4:4" x14ac:dyDescent="0.4">
      <c r="D2966" s="10"/>
    </row>
    <row r="2967" spans="4:4" x14ac:dyDescent="0.4">
      <c r="D2967" s="10"/>
    </row>
    <row r="2968" spans="4:4" x14ac:dyDescent="0.4">
      <c r="D2968" s="10"/>
    </row>
    <row r="2969" spans="4:4" x14ac:dyDescent="0.4">
      <c r="D2969" s="10"/>
    </row>
    <row r="2970" spans="4:4" x14ac:dyDescent="0.4">
      <c r="D2970" s="10"/>
    </row>
    <row r="2971" spans="4:4" x14ac:dyDescent="0.4">
      <c r="D2971" s="10"/>
    </row>
    <row r="2972" spans="4:4" x14ac:dyDescent="0.4">
      <c r="D2972" s="10"/>
    </row>
    <row r="2973" spans="4:4" x14ac:dyDescent="0.4">
      <c r="D2973" s="10"/>
    </row>
    <row r="2974" spans="4:4" x14ac:dyDescent="0.4">
      <c r="D2974" s="10"/>
    </row>
    <row r="2975" spans="4:4" x14ac:dyDescent="0.4">
      <c r="D2975" s="10"/>
    </row>
    <row r="2976" spans="4:4" x14ac:dyDescent="0.4">
      <c r="D2976" s="10"/>
    </row>
    <row r="2977" spans="4:4" x14ac:dyDescent="0.4">
      <c r="D2977" s="10"/>
    </row>
    <row r="2978" spans="4:4" x14ac:dyDescent="0.4">
      <c r="D2978" s="10"/>
    </row>
    <row r="2979" spans="4:4" x14ac:dyDescent="0.4">
      <c r="D2979" s="10"/>
    </row>
    <row r="2980" spans="4:4" x14ac:dyDescent="0.4">
      <c r="D2980" s="10"/>
    </row>
    <row r="2981" spans="4:4" x14ac:dyDescent="0.4">
      <c r="D2981" s="10"/>
    </row>
    <row r="2982" spans="4:4" x14ac:dyDescent="0.4">
      <c r="D2982" s="10"/>
    </row>
    <row r="2983" spans="4:4" x14ac:dyDescent="0.4">
      <c r="D2983" s="10"/>
    </row>
    <row r="2984" spans="4:4" x14ac:dyDescent="0.4">
      <c r="D2984" s="10"/>
    </row>
    <row r="2985" spans="4:4" x14ac:dyDescent="0.4">
      <c r="D2985" s="10"/>
    </row>
    <row r="2986" spans="4:4" x14ac:dyDescent="0.4">
      <c r="D2986" s="10"/>
    </row>
    <row r="2987" spans="4:4" x14ac:dyDescent="0.4">
      <c r="D2987" s="10"/>
    </row>
    <row r="2988" spans="4:4" x14ac:dyDescent="0.4">
      <c r="D2988" s="10"/>
    </row>
    <row r="2989" spans="4:4" x14ac:dyDescent="0.4">
      <c r="D2989" s="10"/>
    </row>
    <row r="2990" spans="4:4" x14ac:dyDescent="0.4">
      <c r="D2990" s="10"/>
    </row>
    <row r="2991" spans="4:4" x14ac:dyDescent="0.4">
      <c r="D2991" s="10"/>
    </row>
    <row r="2992" spans="4:4" x14ac:dyDescent="0.4">
      <c r="D2992" s="10"/>
    </row>
    <row r="2993" spans="4:4" x14ac:dyDescent="0.4">
      <c r="D2993" s="10"/>
    </row>
    <row r="2994" spans="4:4" x14ac:dyDescent="0.4">
      <c r="D2994" s="10"/>
    </row>
    <row r="2995" spans="4:4" x14ac:dyDescent="0.4">
      <c r="D2995" s="10"/>
    </row>
    <row r="2996" spans="4:4" x14ac:dyDescent="0.4">
      <c r="D2996" s="10"/>
    </row>
    <row r="2997" spans="4:4" x14ac:dyDescent="0.4">
      <c r="D2997" s="10"/>
    </row>
    <row r="2998" spans="4:4" x14ac:dyDescent="0.4">
      <c r="D2998" s="10"/>
    </row>
    <row r="2999" spans="4:4" x14ac:dyDescent="0.4">
      <c r="D2999" s="10"/>
    </row>
    <row r="3000" spans="4:4" x14ac:dyDescent="0.4">
      <c r="D3000" s="10"/>
    </row>
    <row r="3001" spans="4:4" x14ac:dyDescent="0.4">
      <c r="D3001" s="10"/>
    </row>
    <row r="3002" spans="4:4" x14ac:dyDescent="0.4">
      <c r="D3002" s="10"/>
    </row>
    <row r="3003" spans="4:4" x14ac:dyDescent="0.4">
      <c r="D3003" s="10"/>
    </row>
    <row r="3004" spans="4:4" x14ac:dyDescent="0.4">
      <c r="D3004" s="10"/>
    </row>
    <row r="3005" spans="4:4" x14ac:dyDescent="0.4">
      <c r="D3005" s="10"/>
    </row>
    <row r="3006" spans="4:4" x14ac:dyDescent="0.4">
      <c r="D3006" s="10"/>
    </row>
    <row r="3007" spans="4:4" x14ac:dyDescent="0.4">
      <c r="D3007" s="10"/>
    </row>
    <row r="3008" spans="4:4" x14ac:dyDescent="0.4">
      <c r="D3008" s="10"/>
    </row>
    <row r="3009" spans="4:4" x14ac:dyDescent="0.4">
      <c r="D3009" s="10"/>
    </row>
    <row r="3010" spans="4:4" x14ac:dyDescent="0.4">
      <c r="D3010" s="10"/>
    </row>
    <row r="3011" spans="4:4" x14ac:dyDescent="0.4">
      <c r="D3011" s="10"/>
    </row>
    <row r="3012" spans="4:4" x14ac:dyDescent="0.4">
      <c r="D3012" s="10"/>
    </row>
    <row r="3013" spans="4:4" x14ac:dyDescent="0.4">
      <c r="D3013" s="10"/>
    </row>
    <row r="3014" spans="4:4" x14ac:dyDescent="0.4">
      <c r="D3014" s="10"/>
    </row>
    <row r="3015" spans="4:4" x14ac:dyDescent="0.4">
      <c r="D3015" s="10"/>
    </row>
    <row r="3016" spans="4:4" x14ac:dyDescent="0.4">
      <c r="D3016" s="10"/>
    </row>
    <row r="3017" spans="4:4" x14ac:dyDescent="0.4">
      <c r="D3017" s="10"/>
    </row>
    <row r="3018" spans="4:4" x14ac:dyDescent="0.4">
      <c r="D3018" s="10"/>
    </row>
    <row r="3019" spans="4:4" x14ac:dyDescent="0.4">
      <c r="D3019" s="10"/>
    </row>
    <row r="3020" spans="4:4" x14ac:dyDescent="0.4">
      <c r="D3020" s="10"/>
    </row>
    <row r="3021" spans="4:4" x14ac:dyDescent="0.4">
      <c r="D3021" s="10"/>
    </row>
    <row r="3022" spans="4:4" x14ac:dyDescent="0.4">
      <c r="D3022" s="10"/>
    </row>
    <row r="3023" spans="4:4" x14ac:dyDescent="0.4">
      <c r="D3023" s="10"/>
    </row>
    <row r="3024" spans="4:4" x14ac:dyDescent="0.4">
      <c r="D3024" s="10"/>
    </row>
    <row r="3025" spans="4:4" x14ac:dyDescent="0.4">
      <c r="D3025" s="10"/>
    </row>
    <row r="3026" spans="4:4" x14ac:dyDescent="0.4">
      <c r="D3026" s="10"/>
    </row>
    <row r="3027" spans="4:4" x14ac:dyDescent="0.4">
      <c r="D3027" s="10"/>
    </row>
    <row r="3028" spans="4:4" x14ac:dyDescent="0.4">
      <c r="D3028" s="10"/>
    </row>
    <row r="3029" spans="4:4" x14ac:dyDescent="0.4">
      <c r="D3029" s="10"/>
    </row>
    <row r="3030" spans="4:4" x14ac:dyDescent="0.4">
      <c r="D3030" s="10"/>
    </row>
    <row r="3031" spans="4:4" x14ac:dyDescent="0.4">
      <c r="D3031" s="10"/>
    </row>
    <row r="3032" spans="4:4" x14ac:dyDescent="0.4">
      <c r="D3032" s="10"/>
    </row>
    <row r="3033" spans="4:4" x14ac:dyDescent="0.4">
      <c r="D3033" s="10"/>
    </row>
    <row r="3034" spans="4:4" x14ac:dyDescent="0.4">
      <c r="D3034" s="10"/>
    </row>
    <row r="3035" spans="4:4" x14ac:dyDescent="0.4">
      <c r="D3035" s="10"/>
    </row>
    <row r="3036" spans="4:4" x14ac:dyDescent="0.4">
      <c r="D3036" s="10"/>
    </row>
    <row r="3037" spans="4:4" x14ac:dyDescent="0.4">
      <c r="D3037" s="10"/>
    </row>
    <row r="3038" spans="4:4" x14ac:dyDescent="0.4">
      <c r="D3038" s="10"/>
    </row>
    <row r="3039" spans="4:4" x14ac:dyDescent="0.4">
      <c r="D3039" s="10"/>
    </row>
    <row r="3040" spans="4:4" x14ac:dyDescent="0.4">
      <c r="D3040" s="10"/>
    </row>
    <row r="3041" spans="4:4" x14ac:dyDescent="0.4">
      <c r="D3041" s="10"/>
    </row>
    <row r="3042" spans="4:4" x14ac:dyDescent="0.4">
      <c r="D3042" s="10"/>
    </row>
    <row r="3043" spans="4:4" x14ac:dyDescent="0.4">
      <c r="D3043" s="10"/>
    </row>
    <row r="3044" spans="4:4" x14ac:dyDescent="0.4">
      <c r="D3044" s="10"/>
    </row>
    <row r="3045" spans="4:4" x14ac:dyDescent="0.4">
      <c r="D3045" s="10"/>
    </row>
    <row r="3046" spans="4:4" x14ac:dyDescent="0.4">
      <c r="D3046" s="10"/>
    </row>
    <row r="3047" spans="4:4" x14ac:dyDescent="0.4">
      <c r="D3047" s="10"/>
    </row>
    <row r="3048" spans="4:4" x14ac:dyDescent="0.4">
      <c r="D3048" s="10"/>
    </row>
    <row r="3049" spans="4:4" x14ac:dyDescent="0.4">
      <c r="D3049" s="10"/>
    </row>
    <row r="3050" spans="4:4" x14ac:dyDescent="0.4">
      <c r="D3050" s="10"/>
    </row>
    <row r="3051" spans="4:4" x14ac:dyDescent="0.4">
      <c r="D3051" s="10"/>
    </row>
    <row r="3052" spans="4:4" x14ac:dyDescent="0.4">
      <c r="D3052" s="10"/>
    </row>
    <row r="3053" spans="4:4" x14ac:dyDescent="0.4">
      <c r="D3053" s="10"/>
    </row>
    <row r="3054" spans="4:4" x14ac:dyDescent="0.4">
      <c r="D3054" s="10"/>
    </row>
    <row r="3055" spans="4:4" x14ac:dyDescent="0.4">
      <c r="D3055" s="10"/>
    </row>
    <row r="3056" spans="4:4" x14ac:dyDescent="0.4">
      <c r="D3056" s="10"/>
    </row>
    <row r="3057" spans="4:4" x14ac:dyDescent="0.4">
      <c r="D3057" s="10"/>
    </row>
    <row r="3058" spans="4:4" x14ac:dyDescent="0.4">
      <c r="D3058" s="10"/>
    </row>
    <row r="3059" spans="4:4" x14ac:dyDescent="0.4">
      <c r="D3059" s="10"/>
    </row>
    <row r="3060" spans="4:4" x14ac:dyDescent="0.4">
      <c r="D3060" s="10"/>
    </row>
    <row r="3061" spans="4:4" x14ac:dyDescent="0.4">
      <c r="D3061" s="10"/>
    </row>
    <row r="3062" spans="4:4" x14ac:dyDescent="0.4">
      <c r="D3062" s="10"/>
    </row>
    <row r="3063" spans="4:4" x14ac:dyDescent="0.4">
      <c r="D3063" s="10"/>
    </row>
    <row r="3064" spans="4:4" x14ac:dyDescent="0.4">
      <c r="D3064" s="10"/>
    </row>
    <row r="3065" spans="4:4" x14ac:dyDescent="0.4">
      <c r="D3065" s="10"/>
    </row>
    <row r="3066" spans="4:4" x14ac:dyDescent="0.4">
      <c r="D3066" s="10"/>
    </row>
    <row r="3067" spans="4:4" x14ac:dyDescent="0.4">
      <c r="D3067" s="10"/>
    </row>
    <row r="3068" spans="4:4" x14ac:dyDescent="0.4">
      <c r="D3068" s="10"/>
    </row>
    <row r="3069" spans="4:4" x14ac:dyDescent="0.4">
      <c r="D3069" s="10"/>
    </row>
    <row r="3070" spans="4:4" x14ac:dyDescent="0.4">
      <c r="D3070" s="10"/>
    </row>
    <row r="3071" spans="4:4" x14ac:dyDescent="0.4">
      <c r="D3071" s="10"/>
    </row>
    <row r="3072" spans="4:4" x14ac:dyDescent="0.4">
      <c r="D3072" s="10"/>
    </row>
    <row r="3073" spans="4:4" x14ac:dyDescent="0.4">
      <c r="D3073" s="10"/>
    </row>
    <row r="3074" spans="4:4" x14ac:dyDescent="0.4">
      <c r="D3074" s="10"/>
    </row>
    <row r="3075" spans="4:4" x14ac:dyDescent="0.4">
      <c r="D3075" s="10"/>
    </row>
    <row r="3076" spans="4:4" x14ac:dyDescent="0.4">
      <c r="D3076" s="10"/>
    </row>
    <row r="3077" spans="4:4" x14ac:dyDescent="0.4">
      <c r="D3077" s="10"/>
    </row>
    <row r="3078" spans="4:4" x14ac:dyDescent="0.4">
      <c r="D3078" s="10"/>
    </row>
    <row r="3079" spans="4:4" x14ac:dyDescent="0.4">
      <c r="D3079" s="10"/>
    </row>
    <row r="3080" spans="4:4" x14ac:dyDescent="0.4">
      <c r="D3080" s="10"/>
    </row>
    <row r="3081" spans="4:4" x14ac:dyDescent="0.4">
      <c r="D3081" s="10"/>
    </row>
    <row r="3082" spans="4:4" x14ac:dyDescent="0.4">
      <c r="D3082" s="10"/>
    </row>
    <row r="3083" spans="4:4" x14ac:dyDescent="0.4">
      <c r="D3083" s="10"/>
    </row>
    <row r="3084" spans="4:4" x14ac:dyDescent="0.4">
      <c r="D3084" s="10"/>
    </row>
    <row r="3085" spans="4:4" x14ac:dyDescent="0.4">
      <c r="D3085" s="10"/>
    </row>
    <row r="3086" spans="4:4" x14ac:dyDescent="0.4">
      <c r="D3086" s="10"/>
    </row>
    <row r="3087" spans="4:4" x14ac:dyDescent="0.4">
      <c r="D3087" s="10"/>
    </row>
    <row r="3088" spans="4:4" x14ac:dyDescent="0.4">
      <c r="D3088" s="10"/>
    </row>
    <row r="3089" spans="4:4" x14ac:dyDescent="0.4">
      <c r="D3089" s="10"/>
    </row>
    <row r="3090" spans="4:4" x14ac:dyDescent="0.4">
      <c r="D3090" s="10"/>
    </row>
    <row r="3091" spans="4:4" x14ac:dyDescent="0.4">
      <c r="D3091" s="10"/>
    </row>
    <row r="3092" spans="4:4" x14ac:dyDescent="0.4">
      <c r="D3092" s="10"/>
    </row>
    <row r="3093" spans="4:4" x14ac:dyDescent="0.4">
      <c r="D3093" s="10"/>
    </row>
    <row r="3094" spans="4:4" x14ac:dyDescent="0.4">
      <c r="D3094" s="10"/>
    </row>
    <row r="3095" spans="4:4" x14ac:dyDescent="0.4">
      <c r="D3095" s="10"/>
    </row>
    <row r="3096" spans="4:4" x14ac:dyDescent="0.4">
      <c r="D3096" s="10"/>
    </row>
    <row r="3097" spans="4:4" x14ac:dyDescent="0.4">
      <c r="D3097" s="10"/>
    </row>
    <row r="3098" spans="4:4" x14ac:dyDescent="0.4">
      <c r="D3098" s="10"/>
    </row>
    <row r="3099" spans="4:4" x14ac:dyDescent="0.4">
      <c r="D3099" s="10"/>
    </row>
    <row r="3100" spans="4:4" x14ac:dyDescent="0.4">
      <c r="D3100" s="10"/>
    </row>
    <row r="3101" spans="4:4" x14ac:dyDescent="0.4">
      <c r="D3101" s="10"/>
    </row>
    <row r="3102" spans="4:4" x14ac:dyDescent="0.4">
      <c r="D3102" s="10"/>
    </row>
    <row r="3103" spans="4:4" x14ac:dyDescent="0.4">
      <c r="D3103" s="10"/>
    </row>
    <row r="3104" spans="4:4" x14ac:dyDescent="0.4">
      <c r="D3104" s="10"/>
    </row>
    <row r="3105" spans="4:4" x14ac:dyDescent="0.4">
      <c r="D3105" s="10"/>
    </row>
    <row r="3106" spans="4:4" x14ac:dyDescent="0.4">
      <c r="D3106" s="10"/>
    </row>
    <row r="3107" spans="4:4" x14ac:dyDescent="0.4">
      <c r="D3107" s="10"/>
    </row>
    <row r="3108" spans="4:4" x14ac:dyDescent="0.4">
      <c r="D3108" s="10"/>
    </row>
    <row r="3109" spans="4:4" x14ac:dyDescent="0.4">
      <c r="D3109" s="10"/>
    </row>
    <row r="3110" spans="4:4" x14ac:dyDescent="0.4">
      <c r="D3110" s="10"/>
    </row>
    <row r="3111" spans="4:4" x14ac:dyDescent="0.4">
      <c r="D3111" s="10"/>
    </row>
    <row r="3112" spans="4:4" x14ac:dyDescent="0.4">
      <c r="D3112" s="10"/>
    </row>
    <row r="3113" spans="4:4" x14ac:dyDescent="0.4">
      <c r="D3113" s="10"/>
    </row>
    <row r="3114" spans="4:4" x14ac:dyDescent="0.4">
      <c r="D3114" s="10"/>
    </row>
    <row r="3115" spans="4:4" x14ac:dyDescent="0.4">
      <c r="D3115" s="10"/>
    </row>
    <row r="3116" spans="4:4" x14ac:dyDescent="0.4">
      <c r="D3116" s="10"/>
    </row>
    <row r="3117" spans="4:4" x14ac:dyDescent="0.4">
      <c r="D3117" s="10"/>
    </row>
    <row r="3118" spans="4:4" x14ac:dyDescent="0.4">
      <c r="D3118" s="10"/>
    </row>
    <row r="3119" spans="4:4" x14ac:dyDescent="0.4">
      <c r="D3119" s="10"/>
    </row>
    <row r="3120" spans="4:4" x14ac:dyDescent="0.4">
      <c r="D3120" s="10"/>
    </row>
    <row r="3121" spans="4:4" x14ac:dyDescent="0.4">
      <c r="D3121" s="10"/>
    </row>
    <row r="3122" spans="4:4" x14ac:dyDescent="0.4">
      <c r="D3122" s="10"/>
    </row>
    <row r="3123" spans="4:4" x14ac:dyDescent="0.4">
      <c r="D3123" s="10"/>
    </row>
    <row r="3124" spans="4:4" x14ac:dyDescent="0.4">
      <c r="D3124" s="10"/>
    </row>
    <row r="3125" spans="4:4" x14ac:dyDescent="0.4">
      <c r="D3125" s="10"/>
    </row>
    <row r="3126" spans="4:4" x14ac:dyDescent="0.4">
      <c r="D3126" s="10"/>
    </row>
    <row r="3127" spans="4:4" x14ac:dyDescent="0.4">
      <c r="D3127" s="10"/>
    </row>
    <row r="3128" spans="4:4" x14ac:dyDescent="0.4">
      <c r="D3128" s="10"/>
    </row>
    <row r="3129" spans="4:4" x14ac:dyDescent="0.4">
      <c r="D3129" s="10"/>
    </row>
    <row r="3130" spans="4:4" x14ac:dyDescent="0.4">
      <c r="D3130" s="10"/>
    </row>
    <row r="3131" spans="4:4" x14ac:dyDescent="0.4">
      <c r="D3131" s="10"/>
    </row>
    <row r="3132" spans="4:4" x14ac:dyDescent="0.4">
      <c r="D3132" s="10"/>
    </row>
    <row r="3133" spans="4:4" x14ac:dyDescent="0.4">
      <c r="D3133" s="10"/>
    </row>
    <row r="3134" spans="4:4" x14ac:dyDescent="0.4">
      <c r="D3134" s="10"/>
    </row>
    <row r="3135" spans="4:4" x14ac:dyDescent="0.4">
      <c r="D3135" s="10"/>
    </row>
    <row r="3136" spans="4:4" x14ac:dyDescent="0.4">
      <c r="D3136" s="10"/>
    </row>
    <row r="3137" spans="4:4" x14ac:dyDescent="0.4">
      <c r="D3137" s="10"/>
    </row>
    <row r="3138" spans="4:4" x14ac:dyDescent="0.4">
      <c r="D3138" s="10"/>
    </row>
    <row r="3139" spans="4:4" x14ac:dyDescent="0.4">
      <c r="D3139" s="10"/>
    </row>
    <row r="3140" spans="4:4" x14ac:dyDescent="0.4">
      <c r="D3140" s="10"/>
    </row>
    <row r="3141" spans="4:4" x14ac:dyDescent="0.4">
      <c r="D3141" s="10"/>
    </row>
    <row r="3142" spans="4:4" x14ac:dyDescent="0.4">
      <c r="D3142" s="10"/>
    </row>
    <row r="3143" spans="4:4" x14ac:dyDescent="0.4">
      <c r="D3143" s="10"/>
    </row>
    <row r="3144" spans="4:4" x14ac:dyDescent="0.4">
      <c r="D3144" s="10"/>
    </row>
    <row r="3145" spans="4:4" x14ac:dyDescent="0.4">
      <c r="D3145" s="10"/>
    </row>
    <row r="3146" spans="4:4" x14ac:dyDescent="0.4">
      <c r="D3146" s="10"/>
    </row>
    <row r="3147" spans="4:4" x14ac:dyDescent="0.4">
      <c r="D3147" s="10"/>
    </row>
    <row r="3148" spans="4:4" x14ac:dyDescent="0.4">
      <c r="D3148" s="10"/>
    </row>
    <row r="3149" spans="4:4" x14ac:dyDescent="0.4">
      <c r="D3149" s="10"/>
    </row>
    <row r="3150" spans="4:4" x14ac:dyDescent="0.4">
      <c r="D3150" s="10"/>
    </row>
    <row r="3151" spans="4:4" x14ac:dyDescent="0.4">
      <c r="D3151" s="10"/>
    </row>
    <row r="3152" spans="4:4" x14ac:dyDescent="0.4">
      <c r="D3152" s="10"/>
    </row>
    <row r="3153" spans="4:4" x14ac:dyDescent="0.4">
      <c r="D3153" s="10"/>
    </row>
    <row r="3154" spans="4:4" x14ac:dyDescent="0.4">
      <c r="D3154" s="10"/>
    </row>
    <row r="3155" spans="4:4" x14ac:dyDescent="0.4">
      <c r="D3155" s="10"/>
    </row>
    <row r="3156" spans="4:4" x14ac:dyDescent="0.4">
      <c r="D3156" s="10"/>
    </row>
    <row r="3157" spans="4:4" x14ac:dyDescent="0.4">
      <c r="D3157" s="10"/>
    </row>
    <row r="3158" spans="4:4" x14ac:dyDescent="0.4">
      <c r="D3158" s="10"/>
    </row>
    <row r="3159" spans="4:4" x14ac:dyDescent="0.4">
      <c r="D3159" s="10"/>
    </row>
    <row r="3160" spans="4:4" x14ac:dyDescent="0.4">
      <c r="D3160" s="10"/>
    </row>
    <row r="3161" spans="4:4" x14ac:dyDescent="0.4">
      <c r="D3161" s="10"/>
    </row>
    <row r="3162" spans="4:4" x14ac:dyDescent="0.4">
      <c r="D3162" s="10"/>
    </row>
    <row r="3163" spans="4:4" x14ac:dyDescent="0.4">
      <c r="D3163" s="10"/>
    </row>
    <row r="3164" spans="4:4" x14ac:dyDescent="0.4">
      <c r="D3164" s="10"/>
    </row>
    <row r="3165" spans="4:4" x14ac:dyDescent="0.4">
      <c r="D3165" s="10"/>
    </row>
    <row r="3166" spans="4:4" x14ac:dyDescent="0.4">
      <c r="D3166" s="10"/>
    </row>
    <row r="3167" spans="4:4" x14ac:dyDescent="0.4">
      <c r="D3167" s="10"/>
    </row>
    <row r="3168" spans="4:4" x14ac:dyDescent="0.4">
      <c r="D3168" s="10"/>
    </row>
    <row r="3169" spans="4:4" x14ac:dyDescent="0.4">
      <c r="D3169" s="10"/>
    </row>
    <row r="3170" spans="4:4" x14ac:dyDescent="0.4">
      <c r="D3170" s="10"/>
    </row>
    <row r="3171" spans="4:4" x14ac:dyDescent="0.4">
      <c r="D3171" s="10"/>
    </row>
    <row r="3172" spans="4:4" x14ac:dyDescent="0.4">
      <c r="D3172" s="10"/>
    </row>
    <row r="3173" spans="4:4" x14ac:dyDescent="0.4">
      <c r="D3173" s="10"/>
    </row>
    <row r="3174" spans="4:4" x14ac:dyDescent="0.4">
      <c r="D3174" s="10"/>
    </row>
    <row r="3175" spans="4:4" x14ac:dyDescent="0.4">
      <c r="D3175" s="10"/>
    </row>
    <row r="3176" spans="4:4" x14ac:dyDescent="0.4">
      <c r="D3176" s="10"/>
    </row>
    <row r="3177" spans="4:4" x14ac:dyDescent="0.4">
      <c r="D3177" s="10"/>
    </row>
    <row r="3178" spans="4:4" x14ac:dyDescent="0.4">
      <c r="D3178" s="10"/>
    </row>
    <row r="3179" spans="4:4" x14ac:dyDescent="0.4">
      <c r="D3179" s="10"/>
    </row>
    <row r="3180" spans="4:4" x14ac:dyDescent="0.4">
      <c r="D3180" s="10"/>
    </row>
    <row r="3181" spans="4:4" x14ac:dyDescent="0.4">
      <c r="D3181" s="10"/>
    </row>
    <row r="3182" spans="4:4" x14ac:dyDescent="0.4">
      <c r="D3182" s="10"/>
    </row>
    <row r="3183" spans="4:4" x14ac:dyDescent="0.4">
      <c r="D3183" s="10"/>
    </row>
    <row r="3184" spans="4:4" x14ac:dyDescent="0.4">
      <c r="D3184" s="10"/>
    </row>
    <row r="3185" spans="4:4" x14ac:dyDescent="0.4">
      <c r="D3185" s="10"/>
    </row>
    <row r="3186" spans="4:4" x14ac:dyDescent="0.4">
      <c r="D3186" s="10"/>
    </row>
    <row r="3187" spans="4:4" x14ac:dyDescent="0.4">
      <c r="D3187" s="10"/>
    </row>
    <row r="3188" spans="4:4" x14ac:dyDescent="0.4">
      <c r="D3188" s="10"/>
    </row>
    <row r="3189" spans="4:4" x14ac:dyDescent="0.4">
      <c r="D3189" s="10"/>
    </row>
    <row r="3190" spans="4:4" x14ac:dyDescent="0.4">
      <c r="D3190" s="10"/>
    </row>
    <row r="3191" spans="4:4" x14ac:dyDescent="0.4">
      <c r="D3191" s="10"/>
    </row>
    <row r="3192" spans="4:4" x14ac:dyDescent="0.4">
      <c r="D3192" s="10"/>
    </row>
    <row r="3193" spans="4:4" x14ac:dyDescent="0.4">
      <c r="D3193" s="10"/>
    </row>
    <row r="3194" spans="4:4" x14ac:dyDescent="0.4">
      <c r="D3194" s="10"/>
    </row>
    <row r="3195" spans="4:4" x14ac:dyDescent="0.4">
      <c r="D3195" s="10"/>
    </row>
    <row r="3196" spans="4:4" x14ac:dyDescent="0.4">
      <c r="D3196" s="10"/>
    </row>
    <row r="3197" spans="4:4" x14ac:dyDescent="0.4">
      <c r="D3197" s="10"/>
    </row>
    <row r="3198" spans="4:4" x14ac:dyDescent="0.4">
      <c r="D3198" s="10"/>
    </row>
    <row r="3199" spans="4:4" x14ac:dyDescent="0.4">
      <c r="D3199" s="10"/>
    </row>
    <row r="3200" spans="4:4" x14ac:dyDescent="0.4">
      <c r="D3200" s="10"/>
    </row>
    <row r="3201" spans="4:4" x14ac:dyDescent="0.4">
      <c r="D3201" s="10"/>
    </row>
    <row r="3202" spans="4:4" x14ac:dyDescent="0.4">
      <c r="D3202" s="10"/>
    </row>
    <row r="3203" spans="4:4" x14ac:dyDescent="0.4">
      <c r="D3203" s="10"/>
    </row>
    <row r="3204" spans="4:4" x14ac:dyDescent="0.4">
      <c r="D3204" s="10"/>
    </row>
    <row r="3205" spans="4:4" x14ac:dyDescent="0.4">
      <c r="D3205" s="10"/>
    </row>
    <row r="3206" spans="4:4" x14ac:dyDescent="0.4">
      <c r="D3206" s="10"/>
    </row>
    <row r="3207" spans="4:4" x14ac:dyDescent="0.4">
      <c r="D3207" s="10"/>
    </row>
    <row r="3208" spans="4:4" x14ac:dyDescent="0.4">
      <c r="D3208" s="10"/>
    </row>
    <row r="3209" spans="4:4" x14ac:dyDescent="0.4">
      <c r="D3209" s="10"/>
    </row>
    <row r="3210" spans="4:4" x14ac:dyDescent="0.4">
      <c r="D3210" s="10"/>
    </row>
    <row r="3211" spans="4:4" x14ac:dyDescent="0.4">
      <c r="D3211" s="10"/>
    </row>
    <row r="3212" spans="4:4" x14ac:dyDescent="0.4">
      <c r="D3212" s="10"/>
    </row>
    <row r="3213" spans="4:4" x14ac:dyDescent="0.4">
      <c r="D3213" s="10"/>
    </row>
    <row r="3214" spans="4:4" x14ac:dyDescent="0.4">
      <c r="D3214" s="10"/>
    </row>
    <row r="3215" spans="4:4" x14ac:dyDescent="0.4">
      <c r="D3215" s="10"/>
    </row>
    <row r="3216" spans="4:4" x14ac:dyDescent="0.4">
      <c r="D3216" s="10"/>
    </row>
    <row r="3217" spans="4:4" x14ac:dyDescent="0.4">
      <c r="D3217" s="10"/>
    </row>
    <row r="3218" spans="4:4" x14ac:dyDescent="0.4">
      <c r="D3218" s="10"/>
    </row>
    <row r="3219" spans="4:4" x14ac:dyDescent="0.4">
      <c r="D3219" s="10"/>
    </row>
    <row r="3220" spans="4:4" x14ac:dyDescent="0.4">
      <c r="D3220" s="10"/>
    </row>
    <row r="3221" spans="4:4" x14ac:dyDescent="0.4">
      <c r="D3221" s="10"/>
    </row>
    <row r="3222" spans="4:4" x14ac:dyDescent="0.4">
      <c r="D3222" s="10"/>
    </row>
    <row r="3223" spans="4:4" x14ac:dyDescent="0.4">
      <c r="D3223" s="10"/>
    </row>
    <row r="3224" spans="4:4" x14ac:dyDescent="0.4">
      <c r="D3224" s="10"/>
    </row>
    <row r="3225" spans="4:4" x14ac:dyDescent="0.4">
      <c r="D3225" s="10"/>
    </row>
    <row r="3226" spans="4:4" x14ac:dyDescent="0.4">
      <c r="D3226" s="10"/>
    </row>
    <row r="3227" spans="4:4" x14ac:dyDescent="0.4">
      <c r="D3227" s="10"/>
    </row>
    <row r="3228" spans="4:4" x14ac:dyDescent="0.4">
      <c r="D3228" s="10"/>
    </row>
    <row r="3229" spans="4:4" x14ac:dyDescent="0.4">
      <c r="D3229" s="10"/>
    </row>
    <row r="3230" spans="4:4" x14ac:dyDescent="0.4">
      <c r="D3230" s="10"/>
    </row>
    <row r="3231" spans="4:4" x14ac:dyDescent="0.4">
      <c r="D3231" s="10"/>
    </row>
    <row r="3232" spans="4:4" x14ac:dyDescent="0.4">
      <c r="D3232" s="10"/>
    </row>
    <row r="3233" spans="4:4" x14ac:dyDescent="0.4">
      <c r="D3233" s="10"/>
    </row>
    <row r="3234" spans="4:4" x14ac:dyDescent="0.4">
      <c r="D3234" s="10"/>
    </row>
    <row r="3235" spans="4:4" x14ac:dyDescent="0.4">
      <c r="D3235" s="10"/>
    </row>
    <row r="3236" spans="4:4" x14ac:dyDescent="0.4">
      <c r="D3236" s="10"/>
    </row>
    <row r="3237" spans="4:4" x14ac:dyDescent="0.4">
      <c r="D3237" s="10"/>
    </row>
    <row r="3238" spans="4:4" x14ac:dyDescent="0.4">
      <c r="D3238" s="10"/>
    </row>
    <row r="3239" spans="4:4" x14ac:dyDescent="0.4">
      <c r="D3239" s="10"/>
    </row>
    <row r="3240" spans="4:4" x14ac:dyDescent="0.4">
      <c r="D3240" s="10"/>
    </row>
    <row r="3241" spans="4:4" x14ac:dyDescent="0.4">
      <c r="D3241" s="10"/>
    </row>
    <row r="3242" spans="4:4" x14ac:dyDescent="0.4">
      <c r="D3242" s="10"/>
    </row>
    <row r="3243" spans="4:4" x14ac:dyDescent="0.4">
      <c r="D3243" s="10"/>
    </row>
    <row r="3244" spans="4:4" x14ac:dyDescent="0.4">
      <c r="D3244" s="10"/>
    </row>
    <row r="3245" spans="4:4" x14ac:dyDescent="0.4">
      <c r="D3245" s="10"/>
    </row>
    <row r="3246" spans="4:4" x14ac:dyDescent="0.4">
      <c r="D3246" s="10"/>
    </row>
    <row r="3247" spans="4:4" x14ac:dyDescent="0.4">
      <c r="D3247" s="10"/>
    </row>
    <row r="3248" spans="4:4" x14ac:dyDescent="0.4">
      <c r="D3248" s="10"/>
    </row>
    <row r="3249" spans="4:4" x14ac:dyDescent="0.4">
      <c r="D3249" s="10"/>
    </row>
    <row r="3250" spans="4:4" x14ac:dyDescent="0.4">
      <c r="D3250" s="10"/>
    </row>
    <row r="3251" spans="4:4" x14ac:dyDescent="0.4">
      <c r="D3251" s="10"/>
    </row>
    <row r="3252" spans="4:4" x14ac:dyDescent="0.4">
      <c r="D3252" s="10"/>
    </row>
    <row r="3253" spans="4:4" x14ac:dyDescent="0.4">
      <c r="D3253" s="10"/>
    </row>
    <row r="3254" spans="4:4" x14ac:dyDescent="0.4">
      <c r="D3254" s="10"/>
    </row>
    <row r="3255" spans="4:4" x14ac:dyDescent="0.4">
      <c r="D3255" s="10"/>
    </row>
    <row r="3256" spans="4:4" x14ac:dyDescent="0.4">
      <c r="D3256" s="10"/>
    </row>
    <row r="3257" spans="4:4" x14ac:dyDescent="0.4">
      <c r="D3257" s="10"/>
    </row>
    <row r="3258" spans="4:4" x14ac:dyDescent="0.4">
      <c r="D3258" s="10"/>
    </row>
    <row r="3259" spans="4:4" x14ac:dyDescent="0.4">
      <c r="D3259" s="10"/>
    </row>
    <row r="3260" spans="4:4" x14ac:dyDescent="0.4">
      <c r="D3260" s="10"/>
    </row>
    <row r="3261" spans="4:4" x14ac:dyDescent="0.4">
      <c r="D3261" s="10"/>
    </row>
    <row r="3262" spans="4:4" x14ac:dyDescent="0.4">
      <c r="D3262" s="10"/>
    </row>
    <row r="3263" spans="4:4" x14ac:dyDescent="0.4">
      <c r="D3263" s="10"/>
    </row>
    <row r="3264" spans="4:4" x14ac:dyDescent="0.4">
      <c r="D3264" s="10"/>
    </row>
    <row r="3265" spans="4:4" x14ac:dyDescent="0.4">
      <c r="D3265" s="10"/>
    </row>
    <row r="3266" spans="4:4" x14ac:dyDescent="0.4">
      <c r="D3266" s="10"/>
    </row>
    <row r="3267" spans="4:4" x14ac:dyDescent="0.4">
      <c r="D3267" s="10"/>
    </row>
    <row r="3268" spans="4:4" x14ac:dyDescent="0.4">
      <c r="D3268" s="10"/>
    </row>
    <row r="3269" spans="4:4" x14ac:dyDescent="0.4">
      <c r="D3269" s="10"/>
    </row>
    <row r="3270" spans="4:4" x14ac:dyDescent="0.4">
      <c r="D3270" s="10"/>
    </row>
    <row r="3271" spans="4:4" x14ac:dyDescent="0.4">
      <c r="D3271" s="10"/>
    </row>
    <row r="3272" spans="4:4" x14ac:dyDescent="0.4">
      <c r="D3272" s="10"/>
    </row>
    <row r="3273" spans="4:4" x14ac:dyDescent="0.4">
      <c r="D3273" s="10"/>
    </row>
    <row r="3274" spans="4:4" x14ac:dyDescent="0.4">
      <c r="D3274" s="10"/>
    </row>
    <row r="3275" spans="4:4" x14ac:dyDescent="0.4">
      <c r="D3275" s="10"/>
    </row>
    <row r="3276" spans="4:4" x14ac:dyDescent="0.4">
      <c r="D3276" s="10"/>
    </row>
    <row r="3277" spans="4:4" x14ac:dyDescent="0.4">
      <c r="D3277" s="10"/>
    </row>
    <row r="3278" spans="4:4" x14ac:dyDescent="0.4">
      <c r="D3278" s="10"/>
    </row>
    <row r="3279" spans="4:4" x14ac:dyDescent="0.4">
      <c r="D3279" s="10"/>
    </row>
    <row r="3280" spans="4:4" x14ac:dyDescent="0.4">
      <c r="D3280" s="10"/>
    </row>
    <row r="3281" spans="4:4" x14ac:dyDescent="0.4">
      <c r="D3281" s="10"/>
    </row>
    <row r="3282" spans="4:4" x14ac:dyDescent="0.4">
      <c r="D3282" s="10"/>
    </row>
    <row r="3283" spans="4:4" x14ac:dyDescent="0.4">
      <c r="D3283" s="10"/>
    </row>
    <row r="3284" spans="4:4" x14ac:dyDescent="0.4">
      <c r="D3284" s="10"/>
    </row>
    <row r="3285" spans="4:4" x14ac:dyDescent="0.4">
      <c r="D3285" s="10"/>
    </row>
    <row r="3286" spans="4:4" x14ac:dyDescent="0.4">
      <c r="D3286" s="10"/>
    </row>
    <row r="3287" spans="4:4" x14ac:dyDescent="0.4">
      <c r="D3287" s="10"/>
    </row>
    <row r="3288" spans="4:4" x14ac:dyDescent="0.4">
      <c r="D3288" s="10"/>
    </row>
    <row r="3289" spans="4:4" x14ac:dyDescent="0.4">
      <c r="D3289" s="10"/>
    </row>
    <row r="3290" spans="4:4" x14ac:dyDescent="0.4">
      <c r="D3290" s="10"/>
    </row>
    <row r="3291" spans="4:4" x14ac:dyDescent="0.4">
      <c r="D3291" s="10"/>
    </row>
    <row r="3292" spans="4:4" x14ac:dyDescent="0.4">
      <c r="D3292" s="10"/>
    </row>
    <row r="3293" spans="4:4" x14ac:dyDescent="0.4">
      <c r="D3293" s="10"/>
    </row>
    <row r="3294" spans="4:4" x14ac:dyDescent="0.4">
      <c r="D3294" s="10"/>
    </row>
    <row r="3295" spans="4:4" x14ac:dyDescent="0.4">
      <c r="D3295" s="10"/>
    </row>
    <row r="3296" spans="4:4" x14ac:dyDescent="0.4">
      <c r="D3296" s="10"/>
    </row>
    <row r="3297" spans="4:4" x14ac:dyDescent="0.4">
      <c r="D3297" s="10"/>
    </row>
    <row r="3298" spans="4:4" x14ac:dyDescent="0.4">
      <c r="D3298" s="10"/>
    </row>
    <row r="3299" spans="4:4" x14ac:dyDescent="0.4">
      <c r="D3299" s="10"/>
    </row>
    <row r="3300" spans="4:4" x14ac:dyDescent="0.4">
      <c r="D3300" s="10"/>
    </row>
    <row r="3301" spans="4:4" x14ac:dyDescent="0.4">
      <c r="D3301" s="10"/>
    </row>
    <row r="3302" spans="4:4" x14ac:dyDescent="0.4">
      <c r="D3302" s="10"/>
    </row>
    <row r="3303" spans="4:4" x14ac:dyDescent="0.4">
      <c r="D3303" s="10"/>
    </row>
    <row r="3304" spans="4:4" x14ac:dyDescent="0.4">
      <c r="D3304" s="10"/>
    </row>
    <row r="3305" spans="4:4" x14ac:dyDescent="0.4">
      <c r="D3305" s="10"/>
    </row>
    <row r="3306" spans="4:4" x14ac:dyDescent="0.4">
      <c r="D3306" s="10"/>
    </row>
    <row r="3307" spans="4:4" x14ac:dyDescent="0.4">
      <c r="D3307" s="10"/>
    </row>
    <row r="3308" spans="4:4" x14ac:dyDescent="0.4">
      <c r="D3308" s="10"/>
    </row>
    <row r="3309" spans="4:4" x14ac:dyDescent="0.4">
      <c r="D3309" s="10"/>
    </row>
    <row r="3310" spans="4:4" x14ac:dyDescent="0.4">
      <c r="D3310" s="10"/>
    </row>
    <row r="3311" spans="4:4" x14ac:dyDescent="0.4">
      <c r="D3311" s="10"/>
    </row>
    <row r="3312" spans="4:4" x14ac:dyDescent="0.4">
      <c r="D3312" s="10"/>
    </row>
    <row r="3313" spans="4:4" x14ac:dyDescent="0.4">
      <c r="D3313" s="10"/>
    </row>
    <row r="3314" spans="4:4" x14ac:dyDescent="0.4">
      <c r="D3314" s="10"/>
    </row>
    <row r="3315" spans="4:4" x14ac:dyDescent="0.4">
      <c r="D3315" s="10"/>
    </row>
    <row r="3316" spans="4:4" x14ac:dyDescent="0.4">
      <c r="D3316" s="10"/>
    </row>
    <row r="3317" spans="4:4" x14ac:dyDescent="0.4">
      <c r="D3317" s="10"/>
    </row>
    <row r="3318" spans="4:4" x14ac:dyDescent="0.4">
      <c r="D3318" s="10"/>
    </row>
    <row r="3319" spans="4:4" x14ac:dyDescent="0.4">
      <c r="D3319" s="10"/>
    </row>
    <row r="3320" spans="4:4" x14ac:dyDescent="0.4">
      <c r="D3320" s="10"/>
    </row>
    <row r="3321" spans="4:4" x14ac:dyDescent="0.4">
      <c r="D3321" s="10"/>
    </row>
    <row r="3322" spans="4:4" x14ac:dyDescent="0.4">
      <c r="D3322" s="10"/>
    </row>
    <row r="3323" spans="4:4" x14ac:dyDescent="0.4">
      <c r="D3323" s="10"/>
    </row>
    <row r="3324" spans="4:4" x14ac:dyDescent="0.4">
      <c r="D3324" s="10"/>
    </row>
    <row r="3325" spans="4:4" x14ac:dyDescent="0.4">
      <c r="D3325" s="10"/>
    </row>
    <row r="3326" spans="4:4" x14ac:dyDescent="0.4">
      <c r="D3326" s="10"/>
    </row>
    <row r="3327" spans="4:4" x14ac:dyDescent="0.4">
      <c r="D3327" s="10"/>
    </row>
    <row r="3328" spans="4:4" x14ac:dyDescent="0.4">
      <c r="D3328" s="10"/>
    </row>
    <row r="3329" spans="4:4" x14ac:dyDescent="0.4">
      <c r="D3329" s="10"/>
    </row>
    <row r="3330" spans="4:4" x14ac:dyDescent="0.4">
      <c r="D3330" s="10"/>
    </row>
    <row r="3331" spans="4:4" x14ac:dyDescent="0.4">
      <c r="D3331" s="10"/>
    </row>
    <row r="3332" spans="4:4" x14ac:dyDescent="0.4">
      <c r="D3332" s="10"/>
    </row>
    <row r="3333" spans="4:4" x14ac:dyDescent="0.4">
      <c r="D3333" s="10"/>
    </row>
    <row r="3334" spans="4:4" x14ac:dyDescent="0.4">
      <c r="D3334" s="10"/>
    </row>
    <row r="3335" spans="4:4" x14ac:dyDescent="0.4">
      <c r="D3335" s="10"/>
    </row>
    <row r="3336" spans="4:4" x14ac:dyDescent="0.4">
      <c r="D3336" s="10"/>
    </row>
    <row r="3337" spans="4:4" x14ac:dyDescent="0.4">
      <c r="D3337" s="10"/>
    </row>
    <row r="3338" spans="4:4" x14ac:dyDescent="0.4">
      <c r="D3338" s="10"/>
    </row>
    <row r="3339" spans="4:4" x14ac:dyDescent="0.4">
      <c r="D3339" s="10"/>
    </row>
    <row r="3340" spans="4:4" x14ac:dyDescent="0.4">
      <c r="D3340" s="10"/>
    </row>
    <row r="3341" spans="4:4" x14ac:dyDescent="0.4">
      <c r="D3341" s="10"/>
    </row>
    <row r="3342" spans="4:4" x14ac:dyDescent="0.4">
      <c r="D3342" s="10"/>
    </row>
    <row r="3343" spans="4:4" x14ac:dyDescent="0.4">
      <c r="D3343" s="10"/>
    </row>
    <row r="3344" spans="4:4" x14ac:dyDescent="0.4">
      <c r="D3344" s="10"/>
    </row>
    <row r="3345" spans="4:4" x14ac:dyDescent="0.4">
      <c r="D3345" s="10"/>
    </row>
    <row r="3346" spans="4:4" x14ac:dyDescent="0.4">
      <c r="D3346" s="10"/>
    </row>
    <row r="3347" spans="4:4" x14ac:dyDescent="0.4">
      <c r="D3347" s="10"/>
    </row>
    <row r="3348" spans="4:4" x14ac:dyDescent="0.4">
      <c r="D3348" s="10"/>
    </row>
    <row r="3349" spans="4:4" x14ac:dyDescent="0.4">
      <c r="D3349" s="10"/>
    </row>
    <row r="3350" spans="4:4" x14ac:dyDescent="0.4">
      <c r="D3350" s="10"/>
    </row>
    <row r="3351" spans="4:4" x14ac:dyDescent="0.4">
      <c r="D3351" s="10"/>
    </row>
    <row r="3352" spans="4:4" x14ac:dyDescent="0.4">
      <c r="D3352" s="10"/>
    </row>
    <row r="3353" spans="4:4" x14ac:dyDescent="0.4">
      <c r="D3353" s="10"/>
    </row>
    <row r="3354" spans="4:4" x14ac:dyDescent="0.4">
      <c r="D3354" s="10"/>
    </row>
    <row r="3355" spans="4:4" x14ac:dyDescent="0.4">
      <c r="D3355" s="10"/>
    </row>
    <row r="3356" spans="4:4" x14ac:dyDescent="0.4">
      <c r="D3356" s="10"/>
    </row>
    <row r="3357" spans="4:4" x14ac:dyDescent="0.4">
      <c r="D3357" s="10"/>
    </row>
    <row r="3358" spans="4:4" x14ac:dyDescent="0.4">
      <c r="D3358" s="10"/>
    </row>
    <row r="3359" spans="4:4" x14ac:dyDescent="0.4">
      <c r="D3359" s="10"/>
    </row>
    <row r="3360" spans="4:4" x14ac:dyDescent="0.4">
      <c r="D3360" s="10"/>
    </row>
    <row r="3361" spans="4:4" x14ac:dyDescent="0.4">
      <c r="D3361" s="10"/>
    </row>
    <row r="3362" spans="4:4" x14ac:dyDescent="0.4">
      <c r="D3362" s="10"/>
    </row>
    <row r="3363" spans="4:4" x14ac:dyDescent="0.4">
      <c r="D3363" s="10"/>
    </row>
    <row r="3364" spans="4:4" x14ac:dyDescent="0.4">
      <c r="D3364" s="10"/>
    </row>
    <row r="3365" spans="4:4" x14ac:dyDescent="0.4">
      <c r="D3365" s="10"/>
    </row>
    <row r="3366" spans="4:4" x14ac:dyDescent="0.4">
      <c r="D3366" s="10"/>
    </row>
    <row r="3367" spans="4:4" x14ac:dyDescent="0.4">
      <c r="D3367" s="10"/>
    </row>
    <row r="3368" spans="4:4" x14ac:dyDescent="0.4">
      <c r="D3368" s="10"/>
    </row>
    <row r="3369" spans="4:4" x14ac:dyDescent="0.4">
      <c r="D3369" s="10"/>
    </row>
    <row r="3370" spans="4:4" x14ac:dyDescent="0.4">
      <c r="D3370" s="10"/>
    </row>
    <row r="3371" spans="4:4" x14ac:dyDescent="0.4">
      <c r="D3371" s="10"/>
    </row>
    <row r="3372" spans="4:4" x14ac:dyDescent="0.4">
      <c r="D3372" s="10"/>
    </row>
    <row r="3373" spans="4:4" x14ac:dyDescent="0.4">
      <c r="D3373" s="10"/>
    </row>
    <row r="3374" spans="4:4" x14ac:dyDescent="0.4">
      <c r="D3374" s="10"/>
    </row>
    <row r="3375" spans="4:4" x14ac:dyDescent="0.4">
      <c r="D3375" s="10"/>
    </row>
    <row r="3376" spans="4:4" x14ac:dyDescent="0.4">
      <c r="D3376" s="10"/>
    </row>
    <row r="3377" spans="4:4" x14ac:dyDescent="0.4">
      <c r="D3377" s="10"/>
    </row>
    <row r="3378" spans="4:4" x14ac:dyDescent="0.4">
      <c r="D3378" s="10"/>
    </row>
    <row r="3379" spans="4:4" x14ac:dyDescent="0.4">
      <c r="D3379" s="10"/>
    </row>
    <row r="3380" spans="4:4" x14ac:dyDescent="0.4">
      <c r="D3380" s="10"/>
    </row>
    <row r="3381" spans="4:4" x14ac:dyDescent="0.4">
      <c r="D3381" s="10"/>
    </row>
    <row r="3382" spans="4:4" x14ac:dyDescent="0.4">
      <c r="D3382" s="10"/>
    </row>
    <row r="3383" spans="4:4" x14ac:dyDescent="0.4">
      <c r="D3383" s="10"/>
    </row>
    <row r="3384" spans="4:4" x14ac:dyDescent="0.4">
      <c r="D3384" s="10"/>
    </row>
    <row r="3385" spans="4:4" x14ac:dyDescent="0.4">
      <c r="D3385" s="10"/>
    </row>
    <row r="3386" spans="4:4" x14ac:dyDescent="0.4">
      <c r="D3386" s="10"/>
    </row>
    <row r="3387" spans="4:4" x14ac:dyDescent="0.4">
      <c r="D3387" s="10"/>
    </row>
    <row r="3388" spans="4:4" x14ac:dyDescent="0.4">
      <c r="D3388" s="10"/>
    </row>
    <row r="3389" spans="4:4" x14ac:dyDescent="0.4">
      <c r="D3389" s="10"/>
    </row>
    <row r="3390" spans="4:4" x14ac:dyDescent="0.4">
      <c r="D3390" s="10"/>
    </row>
    <row r="3391" spans="4:4" x14ac:dyDescent="0.4">
      <c r="D3391" s="10"/>
    </row>
    <row r="3392" spans="4:4" x14ac:dyDescent="0.4">
      <c r="D3392" s="10"/>
    </row>
    <row r="3393" spans="4:4" x14ac:dyDescent="0.4">
      <c r="D3393" s="10"/>
    </row>
    <row r="3394" spans="4:4" x14ac:dyDescent="0.4">
      <c r="D3394" s="10"/>
    </row>
    <row r="3395" spans="4:4" x14ac:dyDescent="0.4">
      <c r="D3395" s="10"/>
    </row>
    <row r="3396" spans="4:4" x14ac:dyDescent="0.4">
      <c r="D3396" s="10"/>
    </row>
    <row r="3397" spans="4:4" x14ac:dyDescent="0.4">
      <c r="D3397" s="10"/>
    </row>
    <row r="3398" spans="4:4" x14ac:dyDescent="0.4">
      <c r="D3398" s="10"/>
    </row>
    <row r="3399" spans="4:4" x14ac:dyDescent="0.4">
      <c r="D3399" s="10"/>
    </row>
    <row r="3400" spans="4:4" x14ac:dyDescent="0.4">
      <c r="D3400" s="10"/>
    </row>
    <row r="3401" spans="4:4" x14ac:dyDescent="0.4">
      <c r="D3401" s="10"/>
    </row>
    <row r="3402" spans="4:4" x14ac:dyDescent="0.4">
      <c r="D3402" s="10"/>
    </row>
    <row r="3403" spans="4:4" x14ac:dyDescent="0.4">
      <c r="D3403" s="10"/>
    </row>
    <row r="3404" spans="4:4" x14ac:dyDescent="0.4">
      <c r="D3404" s="10"/>
    </row>
    <row r="3405" spans="4:4" x14ac:dyDescent="0.4">
      <c r="D3405" s="10"/>
    </row>
    <row r="3406" spans="4:4" x14ac:dyDescent="0.4">
      <c r="D3406" s="10"/>
    </row>
    <row r="3407" spans="4:4" x14ac:dyDescent="0.4">
      <c r="D3407" s="10"/>
    </row>
    <row r="3408" spans="4:4" x14ac:dyDescent="0.4">
      <c r="D3408" s="10"/>
    </row>
    <row r="3409" spans="4:4" x14ac:dyDescent="0.4">
      <c r="D3409" s="10"/>
    </row>
    <row r="3410" spans="4:4" x14ac:dyDescent="0.4">
      <c r="D3410" s="10"/>
    </row>
    <row r="3411" spans="4:4" x14ac:dyDescent="0.4">
      <c r="D3411" s="10"/>
    </row>
    <row r="3412" spans="4:4" x14ac:dyDescent="0.4">
      <c r="D3412" s="10"/>
    </row>
    <row r="3413" spans="4:4" x14ac:dyDescent="0.4">
      <c r="D3413" s="10"/>
    </row>
    <row r="3414" spans="4:4" x14ac:dyDescent="0.4">
      <c r="D3414" s="10"/>
    </row>
    <row r="3415" spans="4:4" x14ac:dyDescent="0.4">
      <c r="D3415" s="10"/>
    </row>
    <row r="3416" spans="4:4" x14ac:dyDescent="0.4">
      <c r="D3416" s="10"/>
    </row>
    <row r="3417" spans="4:4" x14ac:dyDescent="0.4">
      <c r="D3417" s="10"/>
    </row>
    <row r="3418" spans="4:4" x14ac:dyDescent="0.4">
      <c r="D3418" s="10"/>
    </row>
    <row r="3419" spans="4:4" x14ac:dyDescent="0.4">
      <c r="D3419" s="10"/>
    </row>
    <row r="3420" spans="4:4" x14ac:dyDescent="0.4">
      <c r="D3420" s="10"/>
    </row>
    <row r="3421" spans="4:4" x14ac:dyDescent="0.4">
      <c r="D3421" s="10"/>
    </row>
    <row r="3422" spans="4:4" x14ac:dyDescent="0.4">
      <c r="D3422" s="10"/>
    </row>
    <row r="3423" spans="4:4" x14ac:dyDescent="0.4">
      <c r="D3423" s="10"/>
    </row>
    <row r="3424" spans="4:4" x14ac:dyDescent="0.4">
      <c r="D3424" s="10"/>
    </row>
    <row r="3425" spans="4:4" x14ac:dyDescent="0.4">
      <c r="D3425" s="10"/>
    </row>
    <row r="3426" spans="4:4" x14ac:dyDescent="0.4">
      <c r="D3426" s="10"/>
    </row>
    <row r="3427" spans="4:4" x14ac:dyDescent="0.4">
      <c r="D3427" s="10"/>
    </row>
    <row r="3428" spans="4:4" x14ac:dyDescent="0.4">
      <c r="D3428" s="10"/>
    </row>
    <row r="3429" spans="4:4" x14ac:dyDescent="0.4">
      <c r="D3429" s="10"/>
    </row>
    <row r="3430" spans="4:4" x14ac:dyDescent="0.4">
      <c r="D3430" s="10"/>
    </row>
    <row r="3431" spans="4:4" x14ac:dyDescent="0.4">
      <c r="D3431" s="10"/>
    </row>
    <row r="3432" spans="4:4" x14ac:dyDescent="0.4">
      <c r="D3432" s="10"/>
    </row>
    <row r="3433" spans="4:4" x14ac:dyDescent="0.4">
      <c r="D3433" s="10"/>
    </row>
    <row r="3434" spans="4:4" x14ac:dyDescent="0.4">
      <c r="D3434" s="10"/>
    </row>
    <row r="3435" spans="4:4" x14ac:dyDescent="0.4">
      <c r="D3435" s="10"/>
    </row>
    <row r="3436" spans="4:4" x14ac:dyDescent="0.4">
      <c r="D3436" s="10"/>
    </row>
    <row r="3437" spans="4:4" x14ac:dyDescent="0.4">
      <c r="D3437" s="10"/>
    </row>
    <row r="3438" spans="4:4" x14ac:dyDescent="0.4">
      <c r="D3438" s="10"/>
    </row>
    <row r="3439" spans="4:4" x14ac:dyDescent="0.4">
      <c r="D3439" s="10"/>
    </row>
    <row r="3440" spans="4:4" x14ac:dyDescent="0.4">
      <c r="D3440" s="10"/>
    </row>
    <row r="3441" spans="4:4" x14ac:dyDescent="0.4">
      <c r="D3441" s="10"/>
    </row>
    <row r="3442" spans="4:4" x14ac:dyDescent="0.4">
      <c r="D3442" s="10"/>
    </row>
    <row r="3443" spans="4:4" x14ac:dyDescent="0.4">
      <c r="D3443" s="10"/>
    </row>
    <row r="3444" spans="4:4" x14ac:dyDescent="0.4">
      <c r="D3444" s="10"/>
    </row>
    <row r="3445" spans="4:4" x14ac:dyDescent="0.4">
      <c r="D3445" s="10"/>
    </row>
    <row r="3446" spans="4:4" x14ac:dyDescent="0.4">
      <c r="D3446" s="10"/>
    </row>
    <row r="3447" spans="4:4" x14ac:dyDescent="0.4">
      <c r="D3447" s="10"/>
    </row>
    <row r="3448" spans="4:4" x14ac:dyDescent="0.4">
      <c r="D3448" s="10"/>
    </row>
    <row r="3449" spans="4:4" x14ac:dyDescent="0.4">
      <c r="D3449" s="10"/>
    </row>
    <row r="3450" spans="4:4" x14ac:dyDescent="0.4">
      <c r="D3450" s="10"/>
    </row>
    <row r="3451" spans="4:4" x14ac:dyDescent="0.4">
      <c r="D3451" s="10"/>
    </row>
    <row r="3452" spans="4:4" x14ac:dyDescent="0.4">
      <c r="D3452" s="10"/>
    </row>
    <row r="3453" spans="4:4" x14ac:dyDescent="0.4">
      <c r="D3453" s="10"/>
    </row>
    <row r="3454" spans="4:4" x14ac:dyDescent="0.4">
      <c r="D3454" s="10"/>
    </row>
    <row r="3455" spans="4:4" x14ac:dyDescent="0.4">
      <c r="D3455" s="10"/>
    </row>
    <row r="3456" spans="4:4" x14ac:dyDescent="0.4">
      <c r="D3456" s="10"/>
    </row>
    <row r="3457" spans="4:4" x14ac:dyDescent="0.4">
      <c r="D3457" s="10"/>
    </row>
    <row r="3458" spans="4:4" x14ac:dyDescent="0.4">
      <c r="D3458" s="10"/>
    </row>
    <row r="3459" spans="4:4" x14ac:dyDescent="0.4">
      <c r="D3459" s="10"/>
    </row>
    <row r="3460" spans="4:4" x14ac:dyDescent="0.4">
      <c r="D3460" s="10"/>
    </row>
    <row r="3461" spans="4:4" x14ac:dyDescent="0.4">
      <c r="D3461" s="10"/>
    </row>
    <row r="3462" spans="4:4" x14ac:dyDescent="0.4">
      <c r="D3462" s="10"/>
    </row>
    <row r="3463" spans="4:4" x14ac:dyDescent="0.4">
      <c r="D3463" s="10"/>
    </row>
    <row r="3464" spans="4:4" x14ac:dyDescent="0.4">
      <c r="D3464" s="10"/>
    </row>
    <row r="3465" spans="4:4" x14ac:dyDescent="0.4">
      <c r="D3465" s="10"/>
    </row>
    <row r="3466" spans="4:4" x14ac:dyDescent="0.4">
      <c r="D3466" s="10"/>
    </row>
    <row r="3467" spans="4:4" x14ac:dyDescent="0.4">
      <c r="D3467" s="10"/>
    </row>
    <row r="3468" spans="4:4" x14ac:dyDescent="0.4">
      <c r="D3468" s="10"/>
    </row>
    <row r="3469" spans="4:4" x14ac:dyDescent="0.4">
      <c r="D3469" s="10"/>
    </row>
    <row r="3470" spans="4:4" x14ac:dyDescent="0.4">
      <c r="D3470" s="10"/>
    </row>
    <row r="3471" spans="4:4" x14ac:dyDescent="0.4">
      <c r="D3471" s="10"/>
    </row>
    <row r="3472" spans="4:4" x14ac:dyDescent="0.4">
      <c r="D3472" s="10"/>
    </row>
    <row r="3473" spans="4:4" x14ac:dyDescent="0.4">
      <c r="D3473" s="10"/>
    </row>
    <row r="3474" spans="4:4" x14ac:dyDescent="0.4">
      <c r="D3474" s="10"/>
    </row>
    <row r="3475" spans="4:4" x14ac:dyDescent="0.4">
      <c r="D3475" s="10"/>
    </row>
    <row r="3476" spans="4:4" x14ac:dyDescent="0.4">
      <c r="D3476" s="10"/>
    </row>
    <row r="3477" spans="4:4" x14ac:dyDescent="0.4">
      <c r="D3477" s="10"/>
    </row>
    <row r="3478" spans="4:4" x14ac:dyDescent="0.4">
      <c r="D3478" s="10"/>
    </row>
    <row r="3479" spans="4:4" x14ac:dyDescent="0.4">
      <c r="D3479" s="10"/>
    </row>
    <row r="3480" spans="4:4" x14ac:dyDescent="0.4">
      <c r="D3480" s="10"/>
    </row>
    <row r="3481" spans="4:4" x14ac:dyDescent="0.4">
      <c r="D3481" s="10"/>
    </row>
    <row r="3482" spans="4:4" x14ac:dyDescent="0.4">
      <c r="D3482" s="10"/>
    </row>
    <row r="3483" spans="4:4" x14ac:dyDescent="0.4">
      <c r="D3483" s="10"/>
    </row>
    <row r="3484" spans="4:4" x14ac:dyDescent="0.4">
      <c r="D3484" s="10"/>
    </row>
    <row r="3485" spans="4:4" x14ac:dyDescent="0.4">
      <c r="D3485" s="10"/>
    </row>
    <row r="3486" spans="4:4" x14ac:dyDescent="0.4">
      <c r="D3486" s="10"/>
    </row>
    <row r="3487" spans="4:4" x14ac:dyDescent="0.4">
      <c r="D3487" s="10"/>
    </row>
    <row r="3488" spans="4:4" x14ac:dyDescent="0.4">
      <c r="D3488" s="10"/>
    </row>
    <row r="3489" spans="4:4" x14ac:dyDescent="0.4">
      <c r="D3489" s="10"/>
    </row>
    <row r="3490" spans="4:4" x14ac:dyDescent="0.4">
      <c r="D3490" s="10"/>
    </row>
    <row r="3491" spans="4:4" x14ac:dyDescent="0.4">
      <c r="D3491" s="10"/>
    </row>
    <row r="3492" spans="4:4" x14ac:dyDescent="0.4">
      <c r="D3492" s="10"/>
    </row>
    <row r="3493" spans="4:4" x14ac:dyDescent="0.4">
      <c r="D3493" s="10"/>
    </row>
    <row r="3494" spans="4:4" x14ac:dyDescent="0.4">
      <c r="D3494" s="10"/>
    </row>
    <row r="3495" spans="4:4" x14ac:dyDescent="0.4">
      <c r="D3495" s="10"/>
    </row>
    <row r="3496" spans="4:4" x14ac:dyDescent="0.4">
      <c r="D3496" s="10"/>
    </row>
    <row r="3497" spans="4:4" x14ac:dyDescent="0.4">
      <c r="D3497" s="10"/>
    </row>
    <row r="3498" spans="4:4" x14ac:dyDescent="0.4">
      <c r="D3498" s="10"/>
    </row>
    <row r="3499" spans="4:4" x14ac:dyDescent="0.4">
      <c r="D3499" s="10"/>
    </row>
    <row r="3500" spans="4:4" x14ac:dyDescent="0.4">
      <c r="D3500" s="10"/>
    </row>
    <row r="3501" spans="4:4" x14ac:dyDescent="0.4">
      <c r="D3501" s="10"/>
    </row>
    <row r="3502" spans="4:4" x14ac:dyDescent="0.4">
      <c r="D3502" s="10"/>
    </row>
    <row r="3503" spans="4:4" x14ac:dyDescent="0.4">
      <c r="D3503" s="10"/>
    </row>
    <row r="3504" spans="4:4" x14ac:dyDescent="0.4">
      <c r="D3504" s="10"/>
    </row>
    <row r="3505" spans="4:4" x14ac:dyDescent="0.4">
      <c r="D3505" s="10"/>
    </row>
    <row r="3506" spans="4:4" x14ac:dyDescent="0.4">
      <c r="D3506" s="10"/>
    </row>
    <row r="3507" spans="4:4" x14ac:dyDescent="0.4">
      <c r="D3507" s="10"/>
    </row>
    <row r="3508" spans="4:4" x14ac:dyDescent="0.4">
      <c r="D3508" s="10"/>
    </row>
    <row r="3509" spans="4:4" x14ac:dyDescent="0.4">
      <c r="D3509" s="10"/>
    </row>
    <row r="3510" spans="4:4" x14ac:dyDescent="0.4">
      <c r="D3510" s="10"/>
    </row>
    <row r="3511" spans="4:4" x14ac:dyDescent="0.4">
      <c r="D3511" s="10"/>
    </row>
    <row r="3512" spans="4:4" x14ac:dyDescent="0.4">
      <c r="D3512" s="10"/>
    </row>
    <row r="3513" spans="4:4" x14ac:dyDescent="0.4">
      <c r="D3513" s="10"/>
    </row>
    <row r="3514" spans="4:4" x14ac:dyDescent="0.4">
      <c r="D3514" s="10"/>
    </row>
    <row r="3515" spans="4:4" x14ac:dyDescent="0.4">
      <c r="D3515" s="10"/>
    </row>
    <row r="3516" spans="4:4" x14ac:dyDescent="0.4">
      <c r="D3516" s="10"/>
    </row>
    <row r="3517" spans="4:4" x14ac:dyDescent="0.4">
      <c r="D3517" s="10"/>
    </row>
    <row r="3518" spans="4:4" x14ac:dyDescent="0.4">
      <c r="D3518" s="10"/>
    </row>
    <row r="3519" spans="4:4" x14ac:dyDescent="0.4">
      <c r="D3519" s="10"/>
    </row>
    <row r="3520" spans="4:4" x14ac:dyDescent="0.4">
      <c r="D3520" s="10"/>
    </row>
    <row r="3521" spans="4:4" x14ac:dyDescent="0.4">
      <c r="D3521" s="10"/>
    </row>
    <row r="3522" spans="4:4" x14ac:dyDescent="0.4">
      <c r="D3522" s="10"/>
    </row>
    <row r="3523" spans="4:4" x14ac:dyDescent="0.4">
      <c r="D3523" s="10"/>
    </row>
    <row r="3524" spans="4:4" x14ac:dyDescent="0.4">
      <c r="D3524" s="10"/>
    </row>
    <row r="3525" spans="4:4" x14ac:dyDescent="0.4">
      <c r="D3525" s="10"/>
    </row>
    <row r="3526" spans="4:4" x14ac:dyDescent="0.4">
      <c r="D3526" s="10"/>
    </row>
    <row r="3527" spans="4:4" x14ac:dyDescent="0.4">
      <c r="D3527" s="10"/>
    </row>
    <row r="3528" spans="4:4" x14ac:dyDescent="0.4">
      <c r="D3528" s="10"/>
    </row>
    <row r="3529" spans="4:4" x14ac:dyDescent="0.4">
      <c r="D3529" s="10"/>
    </row>
    <row r="3530" spans="4:4" x14ac:dyDescent="0.4">
      <c r="D3530" s="10"/>
    </row>
    <row r="3531" spans="4:4" x14ac:dyDescent="0.4">
      <c r="D3531" s="10"/>
    </row>
    <row r="3532" spans="4:4" x14ac:dyDescent="0.4">
      <c r="D3532" s="10"/>
    </row>
    <row r="3533" spans="4:4" x14ac:dyDescent="0.4">
      <c r="D3533" s="10"/>
    </row>
    <row r="3534" spans="4:4" x14ac:dyDescent="0.4">
      <c r="D3534" s="10"/>
    </row>
    <row r="3535" spans="4:4" x14ac:dyDescent="0.4">
      <c r="D3535" s="10"/>
    </row>
    <row r="3536" spans="4:4" x14ac:dyDescent="0.4">
      <c r="D3536" s="10"/>
    </row>
    <row r="3537" spans="4:4" x14ac:dyDescent="0.4">
      <c r="D3537" s="10"/>
    </row>
    <row r="3538" spans="4:4" x14ac:dyDescent="0.4">
      <c r="D3538" s="10"/>
    </row>
    <row r="3539" spans="4:4" x14ac:dyDescent="0.4">
      <c r="D3539" s="10"/>
    </row>
    <row r="3540" spans="4:4" x14ac:dyDescent="0.4">
      <c r="D3540" s="10"/>
    </row>
    <row r="3541" spans="4:4" x14ac:dyDescent="0.4">
      <c r="D3541" s="10"/>
    </row>
    <row r="3542" spans="4:4" x14ac:dyDescent="0.4">
      <c r="D3542" s="10"/>
    </row>
    <row r="3543" spans="4:4" x14ac:dyDescent="0.4">
      <c r="D3543" s="10"/>
    </row>
    <row r="3544" spans="4:4" x14ac:dyDescent="0.4">
      <c r="D3544" s="10"/>
    </row>
    <row r="3545" spans="4:4" x14ac:dyDescent="0.4">
      <c r="D3545" s="10"/>
    </row>
    <row r="3546" spans="4:4" x14ac:dyDescent="0.4">
      <c r="D3546" s="10"/>
    </row>
    <row r="3547" spans="4:4" x14ac:dyDescent="0.4">
      <c r="D3547" s="10"/>
    </row>
    <row r="3548" spans="4:4" x14ac:dyDescent="0.4">
      <c r="D3548" s="10"/>
    </row>
    <row r="3549" spans="4:4" x14ac:dyDescent="0.4">
      <c r="D3549" s="10"/>
    </row>
    <row r="3550" spans="4:4" x14ac:dyDescent="0.4">
      <c r="D3550" s="10"/>
    </row>
    <row r="3551" spans="4:4" x14ac:dyDescent="0.4">
      <c r="D3551" s="10"/>
    </row>
    <row r="3552" spans="4:4" x14ac:dyDescent="0.4">
      <c r="D3552" s="10"/>
    </row>
    <row r="3553" spans="4:4" x14ac:dyDescent="0.4">
      <c r="D3553" s="10"/>
    </row>
    <row r="3554" spans="4:4" x14ac:dyDescent="0.4">
      <c r="D3554" s="10"/>
    </row>
    <row r="3555" spans="4:4" x14ac:dyDescent="0.4">
      <c r="D3555" s="10"/>
    </row>
    <row r="3556" spans="4:4" x14ac:dyDescent="0.4">
      <c r="D3556" s="10"/>
    </row>
    <row r="3557" spans="4:4" x14ac:dyDescent="0.4">
      <c r="D3557" s="10"/>
    </row>
    <row r="3558" spans="4:4" x14ac:dyDescent="0.4">
      <c r="D3558" s="10"/>
    </row>
    <row r="3559" spans="4:4" x14ac:dyDescent="0.4">
      <c r="D3559" s="10"/>
    </row>
    <row r="3560" spans="4:4" x14ac:dyDescent="0.4">
      <c r="D3560" s="10"/>
    </row>
    <row r="3561" spans="4:4" x14ac:dyDescent="0.4">
      <c r="D3561" s="10"/>
    </row>
    <row r="3562" spans="4:4" x14ac:dyDescent="0.4">
      <c r="D3562" s="10"/>
    </row>
    <row r="3563" spans="4:4" x14ac:dyDescent="0.4">
      <c r="D3563" s="10"/>
    </row>
    <row r="3564" spans="4:4" x14ac:dyDescent="0.4">
      <c r="D3564" s="10"/>
    </row>
    <row r="3565" spans="4:4" x14ac:dyDescent="0.4">
      <c r="D3565" s="10"/>
    </row>
    <row r="3566" spans="4:4" x14ac:dyDescent="0.4">
      <c r="D3566" s="10"/>
    </row>
    <row r="3567" spans="4:4" x14ac:dyDescent="0.4">
      <c r="D3567" s="10"/>
    </row>
    <row r="3568" spans="4:4" x14ac:dyDescent="0.4">
      <c r="D3568" s="10"/>
    </row>
    <row r="3569" spans="4:4" x14ac:dyDescent="0.4">
      <c r="D3569" s="10"/>
    </row>
    <row r="3570" spans="4:4" x14ac:dyDescent="0.4">
      <c r="D3570" s="10"/>
    </row>
    <row r="3571" spans="4:4" x14ac:dyDescent="0.4">
      <c r="D3571" s="10"/>
    </row>
    <row r="3572" spans="4:4" x14ac:dyDescent="0.4">
      <c r="D3572" s="10"/>
    </row>
    <row r="3573" spans="4:4" x14ac:dyDescent="0.4">
      <c r="D3573" s="10"/>
    </row>
    <row r="3574" spans="4:4" x14ac:dyDescent="0.4">
      <c r="D3574" s="10"/>
    </row>
    <row r="3575" spans="4:4" x14ac:dyDescent="0.4">
      <c r="D3575" s="10"/>
    </row>
    <row r="3576" spans="4:4" x14ac:dyDescent="0.4">
      <c r="D3576" s="10"/>
    </row>
    <row r="3577" spans="4:4" x14ac:dyDescent="0.4">
      <c r="D3577" s="10"/>
    </row>
    <row r="3578" spans="4:4" x14ac:dyDescent="0.4">
      <c r="D3578" s="10"/>
    </row>
    <row r="3579" spans="4:4" x14ac:dyDescent="0.4">
      <c r="D3579" s="10"/>
    </row>
    <row r="3580" spans="4:4" x14ac:dyDescent="0.4">
      <c r="D3580" s="10"/>
    </row>
    <row r="3581" spans="4:4" x14ac:dyDescent="0.4">
      <c r="D3581" s="10"/>
    </row>
    <row r="3582" spans="4:4" x14ac:dyDescent="0.4">
      <c r="D3582" s="10"/>
    </row>
    <row r="3583" spans="4:4" x14ac:dyDescent="0.4">
      <c r="D3583" s="10"/>
    </row>
    <row r="3584" spans="4:4" x14ac:dyDescent="0.4">
      <c r="D3584" s="10"/>
    </row>
    <row r="3585" spans="4:4" x14ac:dyDescent="0.4">
      <c r="D3585" s="10"/>
    </row>
    <row r="3586" spans="4:4" x14ac:dyDescent="0.4">
      <c r="D3586" s="10"/>
    </row>
    <row r="3587" spans="4:4" x14ac:dyDescent="0.4">
      <c r="D3587" s="10"/>
    </row>
    <row r="3588" spans="4:4" x14ac:dyDescent="0.4">
      <c r="D3588" s="10"/>
    </row>
    <row r="3589" spans="4:4" x14ac:dyDescent="0.4">
      <c r="D3589" s="10"/>
    </row>
    <row r="3590" spans="4:4" x14ac:dyDescent="0.4">
      <c r="D3590" s="10"/>
    </row>
    <row r="3591" spans="4:4" x14ac:dyDescent="0.4">
      <c r="D3591" s="10"/>
    </row>
    <row r="3592" spans="4:4" x14ac:dyDescent="0.4">
      <c r="D3592" s="10"/>
    </row>
    <row r="3593" spans="4:4" x14ac:dyDescent="0.4">
      <c r="D3593" s="10"/>
    </row>
    <row r="3594" spans="4:4" x14ac:dyDescent="0.4">
      <c r="D3594" s="10"/>
    </row>
    <row r="3595" spans="4:4" x14ac:dyDescent="0.4">
      <c r="D3595" s="10"/>
    </row>
    <row r="3596" spans="4:4" x14ac:dyDescent="0.4">
      <c r="D3596" s="10"/>
    </row>
    <row r="3597" spans="4:4" x14ac:dyDescent="0.4">
      <c r="D3597" s="10"/>
    </row>
    <row r="3598" spans="4:4" x14ac:dyDescent="0.4">
      <c r="D3598" s="10"/>
    </row>
    <row r="3599" spans="4:4" x14ac:dyDescent="0.4">
      <c r="D3599" s="10"/>
    </row>
    <row r="3600" spans="4:4" x14ac:dyDescent="0.4">
      <c r="D3600" s="10"/>
    </row>
    <row r="3601" spans="4:4" x14ac:dyDescent="0.4">
      <c r="D3601" s="10"/>
    </row>
    <row r="3602" spans="4:4" x14ac:dyDescent="0.4">
      <c r="D3602" s="10"/>
    </row>
    <row r="3603" spans="4:4" x14ac:dyDescent="0.4">
      <c r="D3603" s="10"/>
    </row>
    <row r="3604" spans="4:4" x14ac:dyDescent="0.4">
      <c r="D3604" s="10"/>
    </row>
    <row r="3605" spans="4:4" x14ac:dyDescent="0.4">
      <c r="D3605" s="10"/>
    </row>
    <row r="3606" spans="4:4" x14ac:dyDescent="0.4">
      <c r="D3606" s="10"/>
    </row>
    <row r="3607" spans="4:4" x14ac:dyDescent="0.4">
      <c r="D3607" s="10"/>
    </row>
    <row r="3608" spans="4:4" x14ac:dyDescent="0.4">
      <c r="D3608" s="10"/>
    </row>
    <row r="3609" spans="4:4" x14ac:dyDescent="0.4">
      <c r="D3609" s="10"/>
    </row>
    <row r="3610" spans="4:4" x14ac:dyDescent="0.4">
      <c r="D3610" s="10"/>
    </row>
    <row r="3611" spans="4:4" x14ac:dyDescent="0.4">
      <c r="D3611" s="10"/>
    </row>
    <row r="3612" spans="4:4" x14ac:dyDescent="0.4">
      <c r="D3612" s="10"/>
    </row>
    <row r="3613" spans="4:4" x14ac:dyDescent="0.4">
      <c r="D3613" s="10"/>
    </row>
    <row r="3614" spans="4:4" x14ac:dyDescent="0.4">
      <c r="D3614" s="10"/>
    </row>
    <row r="3615" spans="4:4" x14ac:dyDescent="0.4">
      <c r="D3615" s="10"/>
    </row>
    <row r="3616" spans="4:4" x14ac:dyDescent="0.4">
      <c r="D3616" s="10"/>
    </row>
    <row r="3617" spans="4:4" x14ac:dyDescent="0.4">
      <c r="D3617" s="10"/>
    </row>
    <row r="3618" spans="4:4" x14ac:dyDescent="0.4">
      <c r="D3618" s="10"/>
    </row>
    <row r="3619" spans="4:4" x14ac:dyDescent="0.4">
      <c r="D3619" s="10"/>
    </row>
    <row r="3620" spans="4:4" x14ac:dyDescent="0.4">
      <c r="D3620" s="10"/>
    </row>
    <row r="3621" spans="4:4" x14ac:dyDescent="0.4">
      <c r="D3621" s="10"/>
    </row>
    <row r="3622" spans="4:4" x14ac:dyDescent="0.4">
      <c r="D3622" s="10"/>
    </row>
    <row r="3623" spans="4:4" x14ac:dyDescent="0.4">
      <c r="D3623" s="10"/>
    </row>
    <row r="3624" spans="4:4" x14ac:dyDescent="0.4">
      <c r="D3624" s="10"/>
    </row>
    <row r="3625" spans="4:4" x14ac:dyDescent="0.4">
      <c r="D3625" s="10"/>
    </row>
    <row r="3626" spans="4:4" x14ac:dyDescent="0.4">
      <c r="D3626" s="10"/>
    </row>
    <row r="3627" spans="4:4" x14ac:dyDescent="0.4">
      <c r="D3627" s="10"/>
    </row>
    <row r="3628" spans="4:4" x14ac:dyDescent="0.4">
      <c r="D3628" s="10"/>
    </row>
    <row r="3629" spans="4:4" x14ac:dyDescent="0.4">
      <c r="D3629" s="10"/>
    </row>
    <row r="3630" spans="4:4" x14ac:dyDescent="0.4">
      <c r="D3630" s="10"/>
    </row>
    <row r="3631" spans="4:4" x14ac:dyDescent="0.4">
      <c r="D3631" s="10"/>
    </row>
    <row r="3632" spans="4:4" x14ac:dyDescent="0.4">
      <c r="D3632" s="10"/>
    </row>
    <row r="3633" spans="4:4" x14ac:dyDescent="0.4">
      <c r="D3633" s="10"/>
    </row>
    <row r="3634" spans="4:4" x14ac:dyDescent="0.4">
      <c r="D3634" s="10"/>
    </row>
    <row r="3635" spans="4:4" x14ac:dyDescent="0.4">
      <c r="D3635" s="10"/>
    </row>
    <row r="3636" spans="4:4" x14ac:dyDescent="0.4">
      <c r="D3636" s="10"/>
    </row>
    <row r="3637" spans="4:4" x14ac:dyDescent="0.4">
      <c r="D3637" s="10"/>
    </row>
    <row r="3638" spans="4:4" x14ac:dyDescent="0.4">
      <c r="D3638" s="10"/>
    </row>
    <row r="3639" spans="4:4" x14ac:dyDescent="0.4">
      <c r="D3639" s="10"/>
    </row>
    <row r="3640" spans="4:4" x14ac:dyDescent="0.4">
      <c r="D3640" s="10"/>
    </row>
    <row r="3641" spans="4:4" x14ac:dyDescent="0.4">
      <c r="D3641" s="10"/>
    </row>
    <row r="3642" spans="4:4" x14ac:dyDescent="0.4">
      <c r="D3642" s="10"/>
    </row>
    <row r="3643" spans="4:4" x14ac:dyDescent="0.4">
      <c r="D3643" s="10"/>
    </row>
    <row r="3644" spans="4:4" x14ac:dyDescent="0.4">
      <c r="D3644" s="10"/>
    </row>
    <row r="3645" spans="4:4" x14ac:dyDescent="0.4">
      <c r="D3645" s="10"/>
    </row>
    <row r="3646" spans="4:4" x14ac:dyDescent="0.4">
      <c r="D3646" s="10"/>
    </row>
    <row r="3647" spans="4:4" x14ac:dyDescent="0.4">
      <c r="D3647" s="10"/>
    </row>
    <row r="3648" spans="4:4" x14ac:dyDescent="0.4">
      <c r="D3648" s="10"/>
    </row>
    <row r="3649" spans="4:4" x14ac:dyDescent="0.4">
      <c r="D3649" s="10"/>
    </row>
    <row r="3650" spans="4:4" x14ac:dyDescent="0.4">
      <c r="D3650" s="10"/>
    </row>
    <row r="3651" spans="4:4" x14ac:dyDescent="0.4">
      <c r="D3651" s="10"/>
    </row>
    <row r="3652" spans="4:4" x14ac:dyDescent="0.4">
      <c r="D3652" s="10"/>
    </row>
    <row r="3653" spans="4:4" x14ac:dyDescent="0.4">
      <c r="D3653" s="10"/>
    </row>
    <row r="3654" spans="4:4" x14ac:dyDescent="0.4">
      <c r="D3654" s="10"/>
    </row>
    <row r="3655" spans="4:4" x14ac:dyDescent="0.4">
      <c r="D3655" s="10"/>
    </row>
    <row r="3656" spans="4:4" x14ac:dyDescent="0.4">
      <c r="D3656" s="10"/>
    </row>
    <row r="3657" spans="4:4" x14ac:dyDescent="0.4">
      <c r="D3657" s="10"/>
    </row>
    <row r="3658" spans="4:4" x14ac:dyDescent="0.4">
      <c r="D3658" s="10"/>
    </row>
    <row r="3659" spans="4:4" x14ac:dyDescent="0.4">
      <c r="D3659" s="10"/>
    </row>
    <row r="3660" spans="4:4" x14ac:dyDescent="0.4">
      <c r="D3660" s="10"/>
    </row>
    <row r="3661" spans="4:4" x14ac:dyDescent="0.4">
      <c r="D3661" s="10"/>
    </row>
    <row r="3662" spans="4:4" x14ac:dyDescent="0.4">
      <c r="D3662" s="10"/>
    </row>
    <row r="3663" spans="4:4" x14ac:dyDescent="0.4">
      <c r="D3663" s="10"/>
    </row>
    <row r="3664" spans="4:4" x14ac:dyDescent="0.4">
      <c r="D3664" s="10"/>
    </row>
    <row r="3665" spans="4:4" x14ac:dyDescent="0.4">
      <c r="D3665" s="10"/>
    </row>
    <row r="3666" spans="4:4" x14ac:dyDescent="0.4">
      <c r="D3666" s="10"/>
    </row>
    <row r="3667" spans="4:4" x14ac:dyDescent="0.4">
      <c r="D3667" s="10"/>
    </row>
    <row r="3668" spans="4:4" x14ac:dyDescent="0.4">
      <c r="D3668" s="10"/>
    </row>
    <row r="3669" spans="4:4" x14ac:dyDescent="0.4">
      <c r="D3669" s="10"/>
    </row>
    <row r="3670" spans="4:4" x14ac:dyDescent="0.4">
      <c r="D3670" s="10"/>
    </row>
    <row r="3671" spans="4:4" x14ac:dyDescent="0.4">
      <c r="D3671" s="10"/>
    </row>
    <row r="3672" spans="4:4" x14ac:dyDescent="0.4">
      <c r="D3672" s="10"/>
    </row>
    <row r="3673" spans="4:4" x14ac:dyDescent="0.4">
      <c r="D3673" s="10"/>
    </row>
    <row r="3674" spans="4:4" x14ac:dyDescent="0.4">
      <c r="D3674" s="10"/>
    </row>
    <row r="3675" spans="4:4" x14ac:dyDescent="0.4">
      <c r="D3675" s="10"/>
    </row>
    <row r="3676" spans="4:4" x14ac:dyDescent="0.4">
      <c r="D3676" s="10"/>
    </row>
    <row r="3677" spans="4:4" x14ac:dyDescent="0.4">
      <c r="D3677" s="10"/>
    </row>
    <row r="3678" spans="4:4" x14ac:dyDescent="0.4">
      <c r="D3678" s="10"/>
    </row>
    <row r="3679" spans="4:4" x14ac:dyDescent="0.4">
      <c r="D3679" s="10"/>
    </row>
    <row r="3680" spans="4:4" x14ac:dyDescent="0.4">
      <c r="D3680" s="10"/>
    </row>
    <row r="3681" spans="4:4" x14ac:dyDescent="0.4">
      <c r="D3681" s="10"/>
    </row>
    <row r="3682" spans="4:4" x14ac:dyDescent="0.4">
      <c r="D3682" s="10"/>
    </row>
    <row r="3683" spans="4:4" x14ac:dyDescent="0.4">
      <c r="D3683" s="10"/>
    </row>
    <row r="3684" spans="4:4" x14ac:dyDescent="0.4">
      <c r="D3684" s="10"/>
    </row>
    <row r="3685" spans="4:4" x14ac:dyDescent="0.4">
      <c r="D3685" s="10"/>
    </row>
    <row r="3686" spans="4:4" x14ac:dyDescent="0.4">
      <c r="D3686" s="10"/>
    </row>
    <row r="3687" spans="4:4" x14ac:dyDescent="0.4">
      <c r="D3687" s="10"/>
    </row>
    <row r="3688" spans="4:4" x14ac:dyDescent="0.4">
      <c r="D3688" s="10"/>
    </row>
    <row r="3689" spans="4:4" x14ac:dyDescent="0.4">
      <c r="D3689" s="10"/>
    </row>
    <row r="3690" spans="4:4" x14ac:dyDescent="0.4">
      <c r="D3690" s="10"/>
    </row>
    <row r="3691" spans="4:4" x14ac:dyDescent="0.4">
      <c r="D3691" s="10"/>
    </row>
    <row r="3692" spans="4:4" x14ac:dyDescent="0.4">
      <c r="D3692" s="10"/>
    </row>
    <row r="3693" spans="4:4" x14ac:dyDescent="0.4">
      <c r="D3693" s="10"/>
    </row>
    <row r="3694" spans="4:4" x14ac:dyDescent="0.4">
      <c r="D3694" s="10"/>
    </row>
    <row r="3695" spans="4:4" x14ac:dyDescent="0.4">
      <c r="D3695" s="10"/>
    </row>
    <row r="3696" spans="4:4" x14ac:dyDescent="0.4">
      <c r="D3696" s="10"/>
    </row>
    <row r="3697" spans="4:4" x14ac:dyDescent="0.4">
      <c r="D3697" s="10"/>
    </row>
    <row r="3698" spans="4:4" x14ac:dyDescent="0.4">
      <c r="D3698" s="10"/>
    </row>
    <row r="3699" spans="4:4" x14ac:dyDescent="0.4">
      <c r="D3699" s="10"/>
    </row>
    <row r="3700" spans="4:4" x14ac:dyDescent="0.4">
      <c r="D3700" s="10"/>
    </row>
    <row r="3701" spans="4:4" x14ac:dyDescent="0.4">
      <c r="D3701" s="10"/>
    </row>
    <row r="3702" spans="4:4" x14ac:dyDescent="0.4">
      <c r="D3702" s="10"/>
    </row>
    <row r="3703" spans="4:4" x14ac:dyDescent="0.4">
      <c r="D3703" s="10"/>
    </row>
    <row r="3704" spans="4:4" x14ac:dyDescent="0.4">
      <c r="D3704" s="10"/>
    </row>
    <row r="3705" spans="4:4" x14ac:dyDescent="0.4">
      <c r="D3705" s="10"/>
    </row>
    <row r="3706" spans="4:4" x14ac:dyDescent="0.4">
      <c r="D3706" s="10"/>
    </row>
    <row r="3707" spans="4:4" x14ac:dyDescent="0.4">
      <c r="D3707" s="10"/>
    </row>
    <row r="3708" spans="4:4" x14ac:dyDescent="0.4">
      <c r="D3708" s="10"/>
    </row>
    <row r="3709" spans="4:4" x14ac:dyDescent="0.4">
      <c r="D3709" s="10"/>
    </row>
    <row r="3710" spans="4:4" x14ac:dyDescent="0.4">
      <c r="D3710" s="10"/>
    </row>
    <row r="3711" spans="4:4" x14ac:dyDescent="0.4">
      <c r="D3711" s="10"/>
    </row>
    <row r="3712" spans="4:4" x14ac:dyDescent="0.4">
      <c r="D3712" s="10"/>
    </row>
    <row r="3713" spans="4:4" x14ac:dyDescent="0.4">
      <c r="D3713" s="10"/>
    </row>
    <row r="3714" spans="4:4" x14ac:dyDescent="0.4">
      <c r="D3714" s="10"/>
    </row>
    <row r="3715" spans="4:4" x14ac:dyDescent="0.4">
      <c r="D3715" s="10"/>
    </row>
    <row r="3716" spans="4:4" x14ac:dyDescent="0.4">
      <c r="D3716" s="10"/>
    </row>
    <row r="3717" spans="4:4" x14ac:dyDescent="0.4">
      <c r="D3717" s="10"/>
    </row>
    <row r="3718" spans="4:4" x14ac:dyDescent="0.4">
      <c r="D3718" s="10"/>
    </row>
    <row r="3719" spans="4:4" x14ac:dyDescent="0.4">
      <c r="D3719" s="10"/>
    </row>
    <row r="3720" spans="4:4" x14ac:dyDescent="0.4">
      <c r="D3720" s="10"/>
    </row>
    <row r="3721" spans="4:4" x14ac:dyDescent="0.4">
      <c r="D3721" s="10"/>
    </row>
    <row r="3722" spans="4:4" x14ac:dyDescent="0.4">
      <c r="D3722" s="10"/>
    </row>
    <row r="3723" spans="4:4" x14ac:dyDescent="0.4">
      <c r="D3723" s="10"/>
    </row>
    <row r="3724" spans="4:4" x14ac:dyDescent="0.4">
      <c r="D3724" s="10"/>
    </row>
    <row r="3725" spans="4:4" x14ac:dyDescent="0.4">
      <c r="D3725" s="10"/>
    </row>
    <row r="3726" spans="4:4" x14ac:dyDescent="0.4">
      <c r="D3726" s="10"/>
    </row>
    <row r="3727" spans="4:4" x14ac:dyDescent="0.4">
      <c r="D3727" s="10"/>
    </row>
    <row r="3728" spans="4:4" x14ac:dyDescent="0.4">
      <c r="D3728" s="10"/>
    </row>
    <row r="3729" spans="4:4" x14ac:dyDescent="0.4">
      <c r="D3729" s="10"/>
    </row>
    <row r="3730" spans="4:4" x14ac:dyDescent="0.4">
      <c r="D3730" s="10"/>
    </row>
    <row r="3731" spans="4:4" x14ac:dyDescent="0.4">
      <c r="D3731" s="10"/>
    </row>
    <row r="3732" spans="4:4" x14ac:dyDescent="0.4">
      <c r="D3732" s="10"/>
    </row>
    <row r="3733" spans="4:4" x14ac:dyDescent="0.4">
      <c r="D3733" s="10"/>
    </row>
    <row r="3734" spans="4:4" x14ac:dyDescent="0.4">
      <c r="D3734" s="10"/>
    </row>
    <row r="3735" spans="4:4" x14ac:dyDescent="0.4">
      <c r="D3735" s="10"/>
    </row>
    <row r="3736" spans="4:4" x14ac:dyDescent="0.4">
      <c r="D3736" s="10"/>
    </row>
    <row r="3737" spans="4:4" x14ac:dyDescent="0.4">
      <c r="D3737" s="10"/>
    </row>
    <row r="3738" spans="4:4" x14ac:dyDescent="0.4">
      <c r="D3738" s="10"/>
    </row>
    <row r="3739" spans="4:4" x14ac:dyDescent="0.4">
      <c r="D3739" s="10"/>
    </row>
    <row r="3740" spans="4:4" x14ac:dyDescent="0.4">
      <c r="D3740" s="10"/>
    </row>
    <row r="3741" spans="4:4" x14ac:dyDescent="0.4">
      <c r="D3741" s="10"/>
    </row>
    <row r="3742" spans="4:4" x14ac:dyDescent="0.4">
      <c r="D3742" s="10"/>
    </row>
    <row r="3743" spans="4:4" x14ac:dyDescent="0.4">
      <c r="D3743" s="10"/>
    </row>
    <row r="3744" spans="4:4" x14ac:dyDescent="0.4">
      <c r="D3744" s="10"/>
    </row>
    <row r="3745" spans="4:4" x14ac:dyDescent="0.4">
      <c r="D3745" s="10"/>
    </row>
    <row r="3746" spans="4:4" x14ac:dyDescent="0.4">
      <c r="D3746" s="10"/>
    </row>
    <row r="3747" spans="4:4" x14ac:dyDescent="0.4">
      <c r="D3747" s="10"/>
    </row>
    <row r="3748" spans="4:4" x14ac:dyDescent="0.4">
      <c r="D3748" s="10"/>
    </row>
    <row r="3749" spans="4:4" x14ac:dyDescent="0.4">
      <c r="D3749" s="10"/>
    </row>
    <row r="3750" spans="4:4" x14ac:dyDescent="0.4">
      <c r="D3750" s="10"/>
    </row>
    <row r="3751" spans="4:4" x14ac:dyDescent="0.4">
      <c r="D3751" s="10"/>
    </row>
    <row r="3752" spans="4:4" x14ac:dyDescent="0.4">
      <c r="D3752" s="10"/>
    </row>
    <row r="3753" spans="4:4" x14ac:dyDescent="0.4">
      <c r="D3753" s="10"/>
    </row>
    <row r="3754" spans="4:4" x14ac:dyDescent="0.4">
      <c r="D3754" s="10"/>
    </row>
    <row r="3755" spans="4:4" x14ac:dyDescent="0.4">
      <c r="D3755" s="10"/>
    </row>
    <row r="3756" spans="4:4" x14ac:dyDescent="0.4">
      <c r="D3756" s="10"/>
    </row>
    <row r="3757" spans="4:4" x14ac:dyDescent="0.4">
      <c r="D3757" s="10"/>
    </row>
    <row r="3758" spans="4:4" x14ac:dyDescent="0.4">
      <c r="D3758" s="10"/>
    </row>
    <row r="3759" spans="4:4" x14ac:dyDescent="0.4">
      <c r="D3759" s="10"/>
    </row>
    <row r="3760" spans="4:4" x14ac:dyDescent="0.4">
      <c r="D3760" s="10"/>
    </row>
    <row r="3761" spans="4:4" x14ac:dyDescent="0.4">
      <c r="D3761" s="10"/>
    </row>
    <row r="3762" spans="4:4" x14ac:dyDescent="0.4">
      <c r="D3762" s="10"/>
    </row>
    <row r="3763" spans="4:4" x14ac:dyDescent="0.4">
      <c r="D3763" s="10"/>
    </row>
    <row r="3764" spans="4:4" x14ac:dyDescent="0.4">
      <c r="D3764" s="10"/>
    </row>
    <row r="3765" spans="4:4" x14ac:dyDescent="0.4">
      <c r="D3765" s="10"/>
    </row>
    <row r="3766" spans="4:4" x14ac:dyDescent="0.4">
      <c r="D3766" s="10"/>
    </row>
    <row r="3767" spans="4:4" x14ac:dyDescent="0.4">
      <c r="D3767" s="10"/>
    </row>
    <row r="3768" spans="4:4" x14ac:dyDescent="0.4">
      <c r="D3768" s="10"/>
    </row>
    <row r="3769" spans="4:4" x14ac:dyDescent="0.4">
      <c r="D3769" s="10"/>
    </row>
    <row r="3770" spans="4:4" x14ac:dyDescent="0.4">
      <c r="D3770" s="10"/>
    </row>
    <row r="3771" spans="4:4" x14ac:dyDescent="0.4">
      <c r="D3771" s="10"/>
    </row>
    <row r="3772" spans="4:4" x14ac:dyDescent="0.4">
      <c r="D3772" s="10"/>
    </row>
    <row r="3773" spans="4:4" x14ac:dyDescent="0.4">
      <c r="D3773" s="10"/>
    </row>
    <row r="3774" spans="4:4" x14ac:dyDescent="0.4">
      <c r="D3774" s="10"/>
    </row>
    <row r="3775" spans="4:4" x14ac:dyDescent="0.4">
      <c r="D3775" s="10"/>
    </row>
    <row r="3776" spans="4:4" x14ac:dyDescent="0.4">
      <c r="D3776" s="10"/>
    </row>
    <row r="3777" spans="4:4" x14ac:dyDescent="0.4">
      <c r="D3777" s="10"/>
    </row>
    <row r="3778" spans="4:4" x14ac:dyDescent="0.4">
      <c r="D3778" s="10"/>
    </row>
    <row r="3779" spans="4:4" x14ac:dyDescent="0.4">
      <c r="D3779" s="10"/>
    </row>
    <row r="3780" spans="4:4" x14ac:dyDescent="0.4">
      <c r="D3780" s="10"/>
    </row>
    <row r="3781" spans="4:4" x14ac:dyDescent="0.4">
      <c r="D3781" s="10"/>
    </row>
    <row r="3782" spans="4:4" x14ac:dyDescent="0.4">
      <c r="D3782" s="10"/>
    </row>
    <row r="3783" spans="4:4" x14ac:dyDescent="0.4">
      <c r="D3783" s="10"/>
    </row>
    <row r="3784" spans="4:4" x14ac:dyDescent="0.4">
      <c r="D3784" s="10"/>
    </row>
    <row r="3785" spans="4:4" x14ac:dyDescent="0.4">
      <c r="D3785" s="10"/>
    </row>
    <row r="3786" spans="4:4" x14ac:dyDescent="0.4">
      <c r="D3786" s="10"/>
    </row>
    <row r="3787" spans="4:4" x14ac:dyDescent="0.4">
      <c r="D3787" s="10"/>
    </row>
    <row r="3788" spans="4:4" x14ac:dyDescent="0.4">
      <c r="D3788" s="10"/>
    </row>
    <row r="3789" spans="4:4" x14ac:dyDescent="0.4">
      <c r="D3789" s="10"/>
    </row>
    <row r="3790" spans="4:4" x14ac:dyDescent="0.4">
      <c r="D3790" s="10"/>
    </row>
    <row r="3791" spans="4:4" x14ac:dyDescent="0.4">
      <c r="D3791" s="10"/>
    </row>
    <row r="3792" spans="4:4" x14ac:dyDescent="0.4">
      <c r="D3792" s="10"/>
    </row>
    <row r="3793" spans="4:4" x14ac:dyDescent="0.4">
      <c r="D3793" s="10"/>
    </row>
    <row r="3794" spans="4:4" x14ac:dyDescent="0.4">
      <c r="D3794" s="10"/>
    </row>
    <row r="3795" spans="4:4" x14ac:dyDescent="0.4">
      <c r="D3795" s="10"/>
    </row>
    <row r="3796" spans="4:4" x14ac:dyDescent="0.4">
      <c r="D3796" s="10"/>
    </row>
    <row r="3797" spans="4:4" x14ac:dyDescent="0.4">
      <c r="D3797" s="10"/>
    </row>
    <row r="3798" spans="4:4" x14ac:dyDescent="0.4">
      <c r="D3798" s="10"/>
    </row>
    <row r="3799" spans="4:4" x14ac:dyDescent="0.4">
      <c r="D3799" s="10"/>
    </row>
    <row r="3800" spans="4:4" x14ac:dyDescent="0.4">
      <c r="D3800" s="10"/>
    </row>
    <row r="3801" spans="4:4" x14ac:dyDescent="0.4">
      <c r="D3801" s="10"/>
    </row>
    <row r="3802" spans="4:4" x14ac:dyDescent="0.4">
      <c r="D3802" s="10"/>
    </row>
    <row r="3803" spans="4:4" x14ac:dyDescent="0.4">
      <c r="D3803" s="10"/>
    </row>
    <row r="3804" spans="4:4" x14ac:dyDescent="0.4">
      <c r="D3804" s="10"/>
    </row>
    <row r="3805" spans="4:4" x14ac:dyDescent="0.4">
      <c r="D3805" s="10"/>
    </row>
    <row r="3806" spans="4:4" x14ac:dyDescent="0.4">
      <c r="D3806" s="10"/>
    </row>
    <row r="3807" spans="4:4" x14ac:dyDescent="0.4">
      <c r="D3807" s="10"/>
    </row>
    <row r="3808" spans="4:4" x14ac:dyDescent="0.4">
      <c r="D3808" s="10"/>
    </row>
    <row r="3809" spans="4:4" x14ac:dyDescent="0.4">
      <c r="D3809" s="10"/>
    </row>
    <row r="3810" spans="4:4" x14ac:dyDescent="0.4">
      <c r="D3810" s="10"/>
    </row>
    <row r="3811" spans="4:4" x14ac:dyDescent="0.4">
      <c r="D3811" s="10"/>
    </row>
    <row r="3812" spans="4:4" x14ac:dyDescent="0.4">
      <c r="D3812" s="10"/>
    </row>
    <row r="3813" spans="4:4" x14ac:dyDescent="0.4">
      <c r="D3813" s="10"/>
    </row>
    <row r="3814" spans="4:4" x14ac:dyDescent="0.4">
      <c r="D3814" s="10"/>
    </row>
    <row r="3815" spans="4:4" x14ac:dyDescent="0.4">
      <c r="D3815" s="10"/>
    </row>
    <row r="3816" spans="4:4" x14ac:dyDescent="0.4">
      <c r="D3816" s="10"/>
    </row>
    <row r="3817" spans="4:4" x14ac:dyDescent="0.4">
      <c r="D3817" s="10"/>
    </row>
    <row r="3818" spans="4:4" x14ac:dyDescent="0.4">
      <c r="D3818" s="10"/>
    </row>
    <row r="3819" spans="4:4" x14ac:dyDescent="0.4">
      <c r="D3819" s="10"/>
    </row>
    <row r="3820" spans="4:4" x14ac:dyDescent="0.4">
      <c r="D3820" s="10"/>
    </row>
    <row r="3821" spans="4:4" x14ac:dyDescent="0.4">
      <c r="D3821" s="10"/>
    </row>
    <row r="3822" spans="4:4" x14ac:dyDescent="0.4">
      <c r="D3822" s="10"/>
    </row>
    <row r="3823" spans="4:4" x14ac:dyDescent="0.4">
      <c r="D3823" s="10"/>
    </row>
    <row r="3824" spans="4:4" x14ac:dyDescent="0.4">
      <c r="D3824" s="10"/>
    </row>
    <row r="3825" spans="4:4" x14ac:dyDescent="0.4">
      <c r="D3825" s="10"/>
    </row>
    <row r="3826" spans="4:4" x14ac:dyDescent="0.4">
      <c r="D3826" s="10"/>
    </row>
    <row r="3827" spans="4:4" x14ac:dyDescent="0.4">
      <c r="D3827" s="10"/>
    </row>
    <row r="3828" spans="4:4" x14ac:dyDescent="0.4">
      <c r="D3828" s="10"/>
    </row>
    <row r="3829" spans="4:4" x14ac:dyDescent="0.4">
      <c r="D3829" s="10"/>
    </row>
    <row r="3830" spans="4:4" x14ac:dyDescent="0.4">
      <c r="D3830" s="10"/>
    </row>
    <row r="3831" spans="4:4" x14ac:dyDescent="0.4">
      <c r="D3831" s="10"/>
    </row>
    <row r="3832" spans="4:4" x14ac:dyDescent="0.4">
      <c r="D3832" s="10"/>
    </row>
    <row r="3833" spans="4:4" x14ac:dyDescent="0.4">
      <c r="D3833" s="10"/>
    </row>
    <row r="3834" spans="4:4" x14ac:dyDescent="0.4">
      <c r="D3834" s="10"/>
    </row>
    <row r="3835" spans="4:4" x14ac:dyDescent="0.4">
      <c r="D3835" s="10"/>
    </row>
    <row r="3836" spans="4:4" x14ac:dyDescent="0.4">
      <c r="D3836" s="10"/>
    </row>
    <row r="3837" spans="4:4" x14ac:dyDescent="0.4">
      <c r="D3837" s="10"/>
    </row>
    <row r="3838" spans="4:4" x14ac:dyDescent="0.4">
      <c r="D3838" s="10"/>
    </row>
    <row r="3839" spans="4:4" x14ac:dyDescent="0.4">
      <c r="D3839" s="10"/>
    </row>
    <row r="3840" spans="4:4" x14ac:dyDescent="0.4">
      <c r="D3840" s="10"/>
    </row>
    <row r="3841" spans="4:4" x14ac:dyDescent="0.4">
      <c r="D3841" s="10"/>
    </row>
    <row r="3842" spans="4:4" x14ac:dyDescent="0.4">
      <c r="D3842" s="10"/>
    </row>
    <row r="3843" spans="4:4" x14ac:dyDescent="0.4">
      <c r="D3843" s="10"/>
    </row>
    <row r="3844" spans="4:4" x14ac:dyDescent="0.4">
      <c r="D3844" s="10"/>
    </row>
    <row r="3845" spans="4:4" x14ac:dyDescent="0.4">
      <c r="D3845" s="10"/>
    </row>
    <row r="3846" spans="4:4" x14ac:dyDescent="0.4">
      <c r="D3846" s="10"/>
    </row>
    <row r="3847" spans="4:4" x14ac:dyDescent="0.4">
      <c r="D3847" s="10"/>
    </row>
    <row r="3848" spans="4:4" x14ac:dyDescent="0.4">
      <c r="D3848" s="10"/>
    </row>
    <row r="3849" spans="4:4" x14ac:dyDescent="0.4">
      <c r="D3849" s="10"/>
    </row>
    <row r="3850" spans="4:4" x14ac:dyDescent="0.4">
      <c r="D3850" s="10"/>
    </row>
    <row r="3851" spans="4:4" x14ac:dyDescent="0.4">
      <c r="D3851" s="10"/>
    </row>
    <row r="3852" spans="4:4" x14ac:dyDescent="0.4">
      <c r="D3852" s="10"/>
    </row>
    <row r="3853" spans="4:4" x14ac:dyDescent="0.4">
      <c r="D3853" s="10"/>
    </row>
    <row r="3854" spans="4:4" x14ac:dyDescent="0.4">
      <c r="D3854" s="10"/>
    </row>
    <row r="3855" spans="4:4" x14ac:dyDescent="0.4">
      <c r="D3855" s="10"/>
    </row>
    <row r="3856" spans="4:4" x14ac:dyDescent="0.4">
      <c r="D3856" s="10"/>
    </row>
    <row r="3857" spans="4:4" x14ac:dyDescent="0.4">
      <c r="D3857" s="10"/>
    </row>
    <row r="3858" spans="4:4" x14ac:dyDescent="0.4">
      <c r="D3858" s="10"/>
    </row>
    <row r="3859" spans="4:4" x14ac:dyDescent="0.4">
      <c r="D3859" s="10"/>
    </row>
    <row r="3860" spans="4:4" x14ac:dyDescent="0.4">
      <c r="D3860" s="10"/>
    </row>
    <row r="3861" spans="4:4" x14ac:dyDescent="0.4">
      <c r="D3861" s="10"/>
    </row>
    <row r="3862" spans="4:4" x14ac:dyDescent="0.4">
      <c r="D3862" s="10"/>
    </row>
    <row r="3863" spans="4:4" x14ac:dyDescent="0.4">
      <c r="D3863" s="10"/>
    </row>
    <row r="3864" spans="4:4" x14ac:dyDescent="0.4">
      <c r="D3864" s="10"/>
    </row>
    <row r="3865" spans="4:4" x14ac:dyDescent="0.4">
      <c r="D3865" s="10"/>
    </row>
    <row r="3866" spans="4:4" x14ac:dyDescent="0.4">
      <c r="D3866" s="10"/>
    </row>
    <row r="3867" spans="4:4" x14ac:dyDescent="0.4">
      <c r="D3867" s="10"/>
    </row>
    <row r="3868" spans="4:4" x14ac:dyDescent="0.4">
      <c r="D3868" s="10"/>
    </row>
    <row r="3869" spans="4:4" x14ac:dyDescent="0.4">
      <c r="D3869" s="10"/>
    </row>
    <row r="3870" spans="4:4" x14ac:dyDescent="0.4">
      <c r="D3870" s="10"/>
    </row>
    <row r="3871" spans="4:4" x14ac:dyDescent="0.4">
      <c r="D3871" s="10"/>
    </row>
    <row r="3872" spans="4:4" x14ac:dyDescent="0.4">
      <c r="D3872" s="10"/>
    </row>
    <row r="3873" spans="4:4" x14ac:dyDescent="0.4">
      <c r="D3873" s="10"/>
    </row>
    <row r="3874" spans="4:4" x14ac:dyDescent="0.4">
      <c r="D3874" s="10"/>
    </row>
    <row r="3875" spans="4:4" x14ac:dyDescent="0.4">
      <c r="D3875" s="10"/>
    </row>
    <row r="3876" spans="4:4" x14ac:dyDescent="0.4">
      <c r="D3876" s="10"/>
    </row>
    <row r="3877" spans="4:4" x14ac:dyDescent="0.4">
      <c r="D3877" s="10"/>
    </row>
    <row r="3878" spans="4:4" x14ac:dyDescent="0.4">
      <c r="D3878" s="10"/>
    </row>
    <row r="3879" spans="4:4" x14ac:dyDescent="0.4">
      <c r="D3879" s="10"/>
    </row>
    <row r="3880" spans="4:4" x14ac:dyDescent="0.4">
      <c r="D3880" s="10"/>
    </row>
    <row r="3881" spans="4:4" x14ac:dyDescent="0.4">
      <c r="D3881" s="10"/>
    </row>
    <row r="3882" spans="4:4" x14ac:dyDescent="0.4">
      <c r="D3882" s="10"/>
    </row>
    <row r="3883" spans="4:4" x14ac:dyDescent="0.4">
      <c r="D3883" s="10"/>
    </row>
    <row r="3884" spans="4:4" x14ac:dyDescent="0.4">
      <c r="D3884" s="10"/>
    </row>
    <row r="3885" spans="4:4" x14ac:dyDescent="0.4">
      <c r="D3885" s="10"/>
    </row>
    <row r="3886" spans="4:4" x14ac:dyDescent="0.4">
      <c r="D3886" s="10"/>
    </row>
    <row r="3887" spans="4:4" x14ac:dyDescent="0.4">
      <c r="D3887" s="10"/>
    </row>
    <row r="3888" spans="4:4" x14ac:dyDescent="0.4">
      <c r="D3888" s="10"/>
    </row>
    <row r="3889" spans="4:4" x14ac:dyDescent="0.4">
      <c r="D3889" s="10"/>
    </row>
    <row r="3890" spans="4:4" x14ac:dyDescent="0.4">
      <c r="D3890" s="10"/>
    </row>
    <row r="3891" spans="4:4" x14ac:dyDescent="0.4">
      <c r="D3891" s="10"/>
    </row>
    <row r="3892" spans="4:4" x14ac:dyDescent="0.4">
      <c r="D3892" s="10"/>
    </row>
    <row r="3893" spans="4:4" x14ac:dyDescent="0.4">
      <c r="D3893" s="10"/>
    </row>
    <row r="3894" spans="4:4" x14ac:dyDescent="0.4">
      <c r="D3894" s="10"/>
    </row>
    <row r="3895" spans="4:4" x14ac:dyDescent="0.4">
      <c r="D3895" s="10"/>
    </row>
    <row r="3896" spans="4:4" x14ac:dyDescent="0.4">
      <c r="D3896" s="10"/>
    </row>
    <row r="3897" spans="4:4" x14ac:dyDescent="0.4">
      <c r="D3897" s="10"/>
    </row>
    <row r="3898" spans="4:4" x14ac:dyDescent="0.4">
      <c r="D3898" s="10"/>
    </row>
    <row r="3899" spans="4:4" x14ac:dyDescent="0.4">
      <c r="D3899" s="10"/>
    </row>
    <row r="3900" spans="4:4" x14ac:dyDescent="0.4">
      <c r="D3900" s="10"/>
    </row>
    <row r="3901" spans="4:4" x14ac:dyDescent="0.4">
      <c r="D3901" s="10"/>
    </row>
    <row r="3902" spans="4:4" x14ac:dyDescent="0.4">
      <c r="D3902" s="10"/>
    </row>
    <row r="3903" spans="4:4" x14ac:dyDescent="0.4">
      <c r="D3903" s="10"/>
    </row>
    <row r="3904" spans="4:4" x14ac:dyDescent="0.4">
      <c r="D3904" s="10"/>
    </row>
    <row r="3905" spans="4:4" x14ac:dyDescent="0.4">
      <c r="D3905" s="10"/>
    </row>
    <row r="3906" spans="4:4" x14ac:dyDescent="0.4">
      <c r="D3906" s="10"/>
    </row>
    <row r="3907" spans="4:4" x14ac:dyDescent="0.4">
      <c r="D3907" s="10"/>
    </row>
    <row r="3908" spans="4:4" x14ac:dyDescent="0.4">
      <c r="D3908" s="10"/>
    </row>
    <row r="3909" spans="4:4" x14ac:dyDescent="0.4">
      <c r="D3909" s="10"/>
    </row>
    <row r="3910" spans="4:4" x14ac:dyDescent="0.4">
      <c r="D3910" s="10"/>
    </row>
    <row r="3911" spans="4:4" x14ac:dyDescent="0.4">
      <c r="D3911" s="10"/>
    </row>
    <row r="3912" spans="4:4" x14ac:dyDescent="0.4">
      <c r="D3912" s="10"/>
    </row>
    <row r="3913" spans="4:4" x14ac:dyDescent="0.4">
      <c r="D3913" s="10"/>
    </row>
    <row r="3914" spans="4:4" x14ac:dyDescent="0.4">
      <c r="D3914" s="10"/>
    </row>
    <row r="3915" spans="4:4" x14ac:dyDescent="0.4">
      <c r="D3915" s="10"/>
    </row>
    <row r="3916" spans="4:4" x14ac:dyDescent="0.4">
      <c r="D3916" s="10"/>
    </row>
    <row r="3917" spans="4:4" x14ac:dyDescent="0.4">
      <c r="D3917" s="10"/>
    </row>
    <row r="3918" spans="4:4" x14ac:dyDescent="0.4">
      <c r="D3918" s="10"/>
    </row>
    <row r="3919" spans="4:4" x14ac:dyDescent="0.4">
      <c r="D3919" s="10"/>
    </row>
    <row r="3920" spans="4:4" x14ac:dyDescent="0.4">
      <c r="D3920" s="10"/>
    </row>
    <row r="3921" spans="4:4" x14ac:dyDescent="0.4">
      <c r="D3921" s="10"/>
    </row>
    <row r="3922" spans="4:4" x14ac:dyDescent="0.4">
      <c r="D3922" s="10"/>
    </row>
    <row r="3923" spans="4:4" x14ac:dyDescent="0.4">
      <c r="D3923" s="10"/>
    </row>
    <row r="3924" spans="4:4" x14ac:dyDescent="0.4">
      <c r="D3924" s="10"/>
    </row>
    <row r="3925" spans="4:4" x14ac:dyDescent="0.4">
      <c r="D3925" s="10"/>
    </row>
    <row r="3926" spans="4:4" x14ac:dyDescent="0.4">
      <c r="D3926" s="10"/>
    </row>
    <row r="3927" spans="4:4" x14ac:dyDescent="0.4">
      <c r="D3927" s="10"/>
    </row>
    <row r="3928" spans="4:4" x14ac:dyDescent="0.4">
      <c r="D3928" s="10"/>
    </row>
    <row r="3929" spans="4:4" x14ac:dyDescent="0.4">
      <c r="D3929" s="10"/>
    </row>
    <row r="3930" spans="4:4" x14ac:dyDescent="0.4">
      <c r="D3930" s="10"/>
    </row>
    <row r="3931" spans="4:4" x14ac:dyDescent="0.4">
      <c r="D3931" s="10"/>
    </row>
    <row r="3932" spans="4:4" x14ac:dyDescent="0.4">
      <c r="D3932" s="10"/>
    </row>
    <row r="3933" spans="4:4" x14ac:dyDescent="0.4">
      <c r="D3933" s="10"/>
    </row>
    <row r="3934" spans="4:4" x14ac:dyDescent="0.4">
      <c r="D3934" s="10"/>
    </row>
    <row r="3935" spans="4:4" x14ac:dyDescent="0.4">
      <c r="D3935" s="10"/>
    </row>
    <row r="3936" spans="4:4" x14ac:dyDescent="0.4">
      <c r="D3936" s="10"/>
    </row>
    <row r="3937" spans="4:4" x14ac:dyDescent="0.4">
      <c r="D3937" s="10"/>
    </row>
    <row r="3938" spans="4:4" x14ac:dyDescent="0.4">
      <c r="D3938" s="10"/>
    </row>
    <row r="3939" spans="4:4" x14ac:dyDescent="0.4">
      <c r="D3939" s="10"/>
    </row>
    <row r="3940" spans="4:4" x14ac:dyDescent="0.4">
      <c r="D3940" s="10"/>
    </row>
    <row r="3941" spans="4:4" x14ac:dyDescent="0.4">
      <c r="D3941" s="10"/>
    </row>
    <row r="3942" spans="4:4" x14ac:dyDescent="0.4">
      <c r="D3942" s="10"/>
    </row>
    <row r="3943" spans="4:4" x14ac:dyDescent="0.4">
      <c r="D3943" s="10"/>
    </row>
    <row r="3944" spans="4:4" x14ac:dyDescent="0.4">
      <c r="D3944" s="10"/>
    </row>
    <row r="3945" spans="4:4" x14ac:dyDescent="0.4">
      <c r="D3945" s="10"/>
    </row>
    <row r="3946" spans="4:4" x14ac:dyDescent="0.4">
      <c r="D3946" s="10"/>
    </row>
    <row r="3947" spans="4:4" x14ac:dyDescent="0.4">
      <c r="D3947" s="10"/>
    </row>
    <row r="3948" spans="4:4" x14ac:dyDescent="0.4">
      <c r="D3948" s="10"/>
    </row>
    <row r="3949" spans="4:4" x14ac:dyDescent="0.4">
      <c r="D3949" s="10"/>
    </row>
    <row r="3950" spans="4:4" x14ac:dyDescent="0.4">
      <c r="D3950" s="10"/>
    </row>
    <row r="3951" spans="4:4" x14ac:dyDescent="0.4">
      <c r="D3951" s="10"/>
    </row>
    <row r="3952" spans="4:4" x14ac:dyDescent="0.4">
      <c r="D3952" s="10"/>
    </row>
    <row r="3953" spans="4:4" x14ac:dyDescent="0.4">
      <c r="D3953" s="10"/>
    </row>
    <row r="3954" spans="4:4" x14ac:dyDescent="0.4">
      <c r="D3954" s="10"/>
    </row>
    <row r="3955" spans="4:4" x14ac:dyDescent="0.4">
      <c r="D3955" s="10"/>
    </row>
    <row r="3956" spans="4:4" x14ac:dyDescent="0.4">
      <c r="D3956" s="10"/>
    </row>
    <row r="3957" spans="4:4" x14ac:dyDescent="0.4">
      <c r="D3957" s="10"/>
    </row>
    <row r="3958" spans="4:4" x14ac:dyDescent="0.4">
      <c r="D3958" s="10"/>
    </row>
    <row r="3959" spans="4:4" x14ac:dyDescent="0.4">
      <c r="D3959" s="10"/>
    </row>
    <row r="3960" spans="4:4" x14ac:dyDescent="0.4">
      <c r="D3960" s="10"/>
    </row>
    <row r="3961" spans="4:4" x14ac:dyDescent="0.4">
      <c r="D3961" s="10"/>
    </row>
    <row r="3962" spans="4:4" x14ac:dyDescent="0.4">
      <c r="D3962" s="10"/>
    </row>
    <row r="3963" spans="4:4" x14ac:dyDescent="0.4">
      <c r="D3963" s="10"/>
    </row>
    <row r="3964" spans="4:4" x14ac:dyDescent="0.4">
      <c r="D3964" s="10"/>
    </row>
    <row r="3965" spans="4:4" x14ac:dyDescent="0.4">
      <c r="D3965" s="10"/>
    </row>
    <row r="3966" spans="4:4" x14ac:dyDescent="0.4">
      <c r="D3966" s="10"/>
    </row>
    <row r="3967" spans="4:4" x14ac:dyDescent="0.4">
      <c r="D3967" s="10"/>
    </row>
    <row r="3968" spans="4:4" x14ac:dyDescent="0.4">
      <c r="D3968" s="10"/>
    </row>
    <row r="3969" spans="4:4" x14ac:dyDescent="0.4">
      <c r="D3969" s="10"/>
    </row>
    <row r="3970" spans="4:4" x14ac:dyDescent="0.4">
      <c r="D3970" s="10"/>
    </row>
    <row r="3971" spans="4:4" x14ac:dyDescent="0.4">
      <c r="D3971" s="10"/>
    </row>
    <row r="3972" spans="4:4" x14ac:dyDescent="0.4">
      <c r="D3972" s="10"/>
    </row>
    <row r="3973" spans="4:4" x14ac:dyDescent="0.4">
      <c r="D3973" s="10"/>
    </row>
    <row r="3974" spans="4:4" x14ac:dyDescent="0.4">
      <c r="D3974" s="10"/>
    </row>
    <row r="3975" spans="4:4" x14ac:dyDescent="0.4">
      <c r="D3975" s="10"/>
    </row>
    <row r="3976" spans="4:4" x14ac:dyDescent="0.4">
      <c r="D3976" s="10"/>
    </row>
    <row r="3977" spans="4:4" x14ac:dyDescent="0.4">
      <c r="D3977" s="10"/>
    </row>
    <row r="3978" spans="4:4" x14ac:dyDescent="0.4">
      <c r="D3978" s="10"/>
    </row>
    <row r="3979" spans="4:4" x14ac:dyDescent="0.4">
      <c r="D3979" s="10"/>
    </row>
    <row r="3980" spans="4:4" x14ac:dyDescent="0.4">
      <c r="D3980" s="10"/>
    </row>
    <row r="3981" spans="4:4" x14ac:dyDescent="0.4">
      <c r="D3981" s="10"/>
    </row>
    <row r="3982" spans="4:4" x14ac:dyDescent="0.4">
      <c r="D3982" s="10"/>
    </row>
    <row r="3983" spans="4:4" x14ac:dyDescent="0.4">
      <c r="D3983" s="10"/>
    </row>
    <row r="3984" spans="4:4" x14ac:dyDescent="0.4">
      <c r="D3984" s="10"/>
    </row>
    <row r="3985" spans="4:4" x14ac:dyDescent="0.4">
      <c r="D3985" s="10"/>
    </row>
    <row r="3986" spans="4:4" x14ac:dyDescent="0.4">
      <c r="D3986" s="10"/>
    </row>
    <row r="3987" spans="4:4" x14ac:dyDescent="0.4">
      <c r="D3987" s="10"/>
    </row>
    <row r="3988" spans="4:4" x14ac:dyDescent="0.4">
      <c r="D3988" s="10"/>
    </row>
    <row r="3989" spans="4:4" x14ac:dyDescent="0.4">
      <c r="D3989" s="10"/>
    </row>
    <row r="3990" spans="4:4" x14ac:dyDescent="0.4">
      <c r="D3990" s="10"/>
    </row>
    <row r="3991" spans="4:4" x14ac:dyDescent="0.4">
      <c r="D3991" s="10"/>
    </row>
    <row r="3992" spans="4:4" x14ac:dyDescent="0.4">
      <c r="D3992" s="10"/>
    </row>
    <row r="3993" spans="4:4" x14ac:dyDescent="0.4">
      <c r="D3993" s="10"/>
    </row>
    <row r="3994" spans="4:4" x14ac:dyDescent="0.4">
      <c r="D3994" s="10"/>
    </row>
    <row r="3995" spans="4:4" x14ac:dyDescent="0.4">
      <c r="D3995" s="10"/>
    </row>
    <row r="3996" spans="4:4" x14ac:dyDescent="0.4">
      <c r="D3996" s="10"/>
    </row>
    <row r="3997" spans="4:4" x14ac:dyDescent="0.4">
      <c r="D3997" s="10"/>
    </row>
    <row r="3998" spans="4:4" x14ac:dyDescent="0.4">
      <c r="D3998" s="10"/>
    </row>
    <row r="3999" spans="4:4" x14ac:dyDescent="0.4">
      <c r="D3999" s="10"/>
    </row>
    <row r="4000" spans="4:4" x14ac:dyDescent="0.4">
      <c r="D4000" s="10"/>
    </row>
    <row r="4001" spans="4:4" x14ac:dyDescent="0.4">
      <c r="D4001" s="10"/>
    </row>
    <row r="4002" spans="4:4" x14ac:dyDescent="0.4">
      <c r="D4002" s="10"/>
    </row>
    <row r="4003" spans="4:4" x14ac:dyDescent="0.4">
      <c r="D4003" s="10"/>
    </row>
    <row r="4004" spans="4:4" x14ac:dyDescent="0.4">
      <c r="D4004" s="10"/>
    </row>
    <row r="4005" spans="4:4" x14ac:dyDescent="0.4">
      <c r="D4005" s="10"/>
    </row>
    <row r="4006" spans="4:4" x14ac:dyDescent="0.4">
      <c r="D4006" s="10"/>
    </row>
    <row r="4007" spans="4:4" x14ac:dyDescent="0.4">
      <c r="D4007" s="10"/>
    </row>
    <row r="4008" spans="4:4" x14ac:dyDescent="0.4">
      <c r="D4008" s="10"/>
    </row>
    <row r="4009" spans="4:4" x14ac:dyDescent="0.4">
      <c r="D4009" s="10"/>
    </row>
    <row r="4010" spans="4:4" x14ac:dyDescent="0.4">
      <c r="D4010" s="10"/>
    </row>
    <row r="4011" spans="4:4" x14ac:dyDescent="0.4">
      <c r="D4011" s="10"/>
    </row>
    <row r="4012" spans="4:4" x14ac:dyDescent="0.4">
      <c r="D4012" s="10"/>
    </row>
    <row r="4013" spans="4:4" x14ac:dyDescent="0.4">
      <c r="D4013" s="10"/>
    </row>
    <row r="4014" spans="4:4" x14ac:dyDescent="0.4">
      <c r="D4014" s="10"/>
    </row>
    <row r="4015" spans="4:4" x14ac:dyDescent="0.4">
      <c r="D4015" s="10"/>
    </row>
    <row r="4016" spans="4:4" x14ac:dyDescent="0.4">
      <c r="D4016" s="10"/>
    </row>
    <row r="4017" spans="4:4" x14ac:dyDescent="0.4">
      <c r="D4017" s="10"/>
    </row>
    <row r="4018" spans="4:4" x14ac:dyDescent="0.4">
      <c r="D4018" s="10"/>
    </row>
    <row r="4019" spans="4:4" x14ac:dyDescent="0.4">
      <c r="D4019" s="10"/>
    </row>
    <row r="4020" spans="4:4" x14ac:dyDescent="0.4">
      <c r="D4020" s="10"/>
    </row>
    <row r="4021" spans="4:4" x14ac:dyDescent="0.4">
      <c r="D4021" s="10"/>
    </row>
    <row r="4022" spans="4:4" x14ac:dyDescent="0.4">
      <c r="D4022" s="10"/>
    </row>
    <row r="4023" spans="4:4" x14ac:dyDescent="0.4">
      <c r="D4023" s="10"/>
    </row>
    <row r="4024" spans="4:4" x14ac:dyDescent="0.4">
      <c r="D4024" s="10"/>
    </row>
    <row r="4025" spans="4:4" x14ac:dyDescent="0.4">
      <c r="D4025" s="10"/>
    </row>
    <row r="4026" spans="4:4" x14ac:dyDescent="0.4">
      <c r="D4026" s="10"/>
    </row>
    <row r="4027" spans="4:4" x14ac:dyDescent="0.4">
      <c r="D4027" s="10"/>
    </row>
    <row r="4028" spans="4:4" x14ac:dyDescent="0.4">
      <c r="D4028" s="10"/>
    </row>
    <row r="4029" spans="4:4" x14ac:dyDescent="0.4">
      <c r="D4029" s="10"/>
    </row>
    <row r="4030" spans="4:4" x14ac:dyDescent="0.4">
      <c r="D4030" s="10"/>
    </row>
    <row r="4031" spans="4:4" x14ac:dyDescent="0.4">
      <c r="D4031" s="10"/>
    </row>
    <row r="4032" spans="4:4" x14ac:dyDescent="0.4">
      <c r="D4032" s="10"/>
    </row>
    <row r="4033" spans="4:4" x14ac:dyDescent="0.4">
      <c r="D4033" s="10"/>
    </row>
    <row r="4034" spans="4:4" x14ac:dyDescent="0.4">
      <c r="D4034" s="10"/>
    </row>
    <row r="4035" spans="4:4" x14ac:dyDescent="0.4">
      <c r="D4035" s="10"/>
    </row>
    <row r="4036" spans="4:4" x14ac:dyDescent="0.4">
      <c r="D4036" s="10"/>
    </row>
    <row r="4037" spans="4:4" x14ac:dyDescent="0.4">
      <c r="D4037" s="10"/>
    </row>
    <row r="4038" spans="4:4" x14ac:dyDescent="0.4">
      <c r="D4038" s="10"/>
    </row>
    <row r="4039" spans="4:4" x14ac:dyDescent="0.4">
      <c r="D4039" s="10"/>
    </row>
    <row r="4040" spans="4:4" x14ac:dyDescent="0.4">
      <c r="D4040" s="10"/>
    </row>
    <row r="4041" spans="4:4" x14ac:dyDescent="0.4">
      <c r="D4041" s="10"/>
    </row>
    <row r="4042" spans="4:4" x14ac:dyDescent="0.4">
      <c r="D4042" s="10"/>
    </row>
    <row r="4043" spans="4:4" x14ac:dyDescent="0.4">
      <c r="D4043" s="10"/>
    </row>
    <row r="4044" spans="4:4" x14ac:dyDescent="0.4">
      <c r="D4044" s="10"/>
    </row>
    <row r="4045" spans="4:4" x14ac:dyDescent="0.4">
      <c r="D4045" s="10"/>
    </row>
    <row r="4046" spans="4:4" x14ac:dyDescent="0.4">
      <c r="D4046" s="10"/>
    </row>
    <row r="4047" spans="4:4" x14ac:dyDescent="0.4">
      <c r="D4047" s="10"/>
    </row>
    <row r="4048" spans="4:4" x14ac:dyDescent="0.4">
      <c r="D4048" s="10"/>
    </row>
    <row r="4049" spans="4:4" x14ac:dyDescent="0.4">
      <c r="D4049" s="10"/>
    </row>
    <row r="4050" spans="4:4" x14ac:dyDescent="0.4">
      <c r="D4050" s="10"/>
    </row>
    <row r="4051" spans="4:4" x14ac:dyDescent="0.4">
      <c r="D4051" s="10"/>
    </row>
    <row r="4052" spans="4:4" x14ac:dyDescent="0.4">
      <c r="D4052" s="10"/>
    </row>
    <row r="4053" spans="4:4" x14ac:dyDescent="0.4">
      <c r="D4053" s="10"/>
    </row>
    <row r="4054" spans="4:4" x14ac:dyDescent="0.4">
      <c r="D4054" s="10"/>
    </row>
    <row r="4055" spans="4:4" x14ac:dyDescent="0.4">
      <c r="D4055" s="10"/>
    </row>
    <row r="4056" spans="4:4" x14ac:dyDescent="0.4">
      <c r="D4056" s="10"/>
    </row>
    <row r="4057" spans="4:4" x14ac:dyDescent="0.4">
      <c r="D4057" s="10"/>
    </row>
    <row r="4058" spans="4:4" x14ac:dyDescent="0.4">
      <c r="D4058" s="10"/>
    </row>
    <row r="4059" spans="4:4" x14ac:dyDescent="0.4">
      <c r="D4059" s="10"/>
    </row>
    <row r="4060" spans="4:4" x14ac:dyDescent="0.4">
      <c r="D4060" s="10"/>
    </row>
    <row r="4061" spans="4:4" x14ac:dyDescent="0.4">
      <c r="D4061" s="10"/>
    </row>
    <row r="4062" spans="4:4" x14ac:dyDescent="0.4">
      <c r="D4062" s="10"/>
    </row>
    <row r="4063" spans="4:4" x14ac:dyDescent="0.4">
      <c r="D4063" s="10"/>
    </row>
    <row r="4064" spans="4:4" x14ac:dyDescent="0.4">
      <c r="D4064" s="10"/>
    </row>
    <row r="4065" spans="4:4" x14ac:dyDescent="0.4">
      <c r="D4065" s="10"/>
    </row>
    <row r="4066" spans="4:4" x14ac:dyDescent="0.4">
      <c r="D4066" s="10"/>
    </row>
    <row r="4067" spans="4:4" x14ac:dyDescent="0.4">
      <c r="D4067" s="10"/>
    </row>
    <row r="4068" spans="4:4" x14ac:dyDescent="0.4">
      <c r="D4068" s="10"/>
    </row>
    <row r="4069" spans="4:4" x14ac:dyDescent="0.4">
      <c r="D4069" s="10"/>
    </row>
    <row r="4070" spans="4:4" x14ac:dyDescent="0.4">
      <c r="D4070" s="10"/>
    </row>
    <row r="4071" spans="4:4" x14ac:dyDescent="0.4">
      <c r="D4071" s="10"/>
    </row>
    <row r="4072" spans="4:4" x14ac:dyDescent="0.4">
      <c r="D4072" s="10"/>
    </row>
    <row r="4073" spans="4:4" x14ac:dyDescent="0.4">
      <c r="D4073" s="10"/>
    </row>
    <row r="4074" spans="4:4" x14ac:dyDescent="0.4">
      <c r="D4074" s="10"/>
    </row>
    <row r="4075" spans="4:4" x14ac:dyDescent="0.4">
      <c r="D4075" s="10"/>
    </row>
    <row r="4076" spans="4:4" x14ac:dyDescent="0.4">
      <c r="D4076" s="10"/>
    </row>
    <row r="4077" spans="4:4" x14ac:dyDescent="0.4">
      <c r="D4077" s="10"/>
    </row>
    <row r="4078" spans="4:4" x14ac:dyDescent="0.4">
      <c r="D4078" s="10"/>
    </row>
    <row r="4079" spans="4:4" x14ac:dyDescent="0.4">
      <c r="D4079" s="10"/>
    </row>
    <row r="4080" spans="4:4" x14ac:dyDescent="0.4">
      <c r="D4080" s="10"/>
    </row>
    <row r="4081" spans="4:4" x14ac:dyDescent="0.4">
      <c r="D4081" s="10"/>
    </row>
    <row r="4082" spans="4:4" x14ac:dyDescent="0.4">
      <c r="D4082" s="10"/>
    </row>
    <row r="4083" spans="4:4" x14ac:dyDescent="0.4">
      <c r="D4083" s="10"/>
    </row>
    <row r="4084" spans="4:4" x14ac:dyDescent="0.4">
      <c r="D4084" s="10"/>
    </row>
    <row r="4085" spans="4:4" x14ac:dyDescent="0.4">
      <c r="D4085" s="10"/>
    </row>
    <row r="4086" spans="4:4" x14ac:dyDescent="0.4">
      <c r="D4086" s="10"/>
    </row>
    <row r="4087" spans="4:4" x14ac:dyDescent="0.4">
      <c r="D4087" s="10"/>
    </row>
    <row r="4088" spans="4:4" x14ac:dyDescent="0.4">
      <c r="D4088" s="10"/>
    </row>
    <row r="4089" spans="4:4" x14ac:dyDescent="0.4">
      <c r="D4089" s="10"/>
    </row>
    <row r="4090" spans="4:4" x14ac:dyDescent="0.4">
      <c r="D4090" s="10"/>
    </row>
    <row r="4091" spans="4:4" x14ac:dyDescent="0.4">
      <c r="D4091" s="10"/>
    </row>
    <row r="4092" spans="4:4" x14ac:dyDescent="0.4">
      <c r="D4092" s="10"/>
    </row>
    <row r="4093" spans="4:4" x14ac:dyDescent="0.4">
      <c r="D4093" s="10"/>
    </row>
    <row r="4094" spans="4:4" x14ac:dyDescent="0.4">
      <c r="D4094" s="10"/>
    </row>
    <row r="4095" spans="4:4" x14ac:dyDescent="0.4">
      <c r="D4095" s="10"/>
    </row>
    <row r="4096" spans="4:4" x14ac:dyDescent="0.4">
      <c r="D4096" s="10"/>
    </row>
    <row r="4097" spans="4:4" x14ac:dyDescent="0.4">
      <c r="D4097" s="10"/>
    </row>
    <row r="4098" spans="4:4" x14ac:dyDescent="0.4">
      <c r="D4098" s="10"/>
    </row>
    <row r="4099" spans="4:4" x14ac:dyDescent="0.4">
      <c r="D4099" s="10"/>
    </row>
    <row r="4100" spans="4:4" x14ac:dyDescent="0.4">
      <c r="D4100" s="10"/>
    </row>
    <row r="4101" spans="4:4" x14ac:dyDescent="0.4">
      <c r="D4101" s="10"/>
    </row>
    <row r="4102" spans="4:4" x14ac:dyDescent="0.4">
      <c r="D4102" s="10"/>
    </row>
    <row r="4103" spans="4:4" x14ac:dyDescent="0.4">
      <c r="D4103" s="10"/>
    </row>
    <row r="4104" spans="4:4" x14ac:dyDescent="0.4">
      <c r="D4104" s="10"/>
    </row>
    <row r="4105" spans="4:4" x14ac:dyDescent="0.4">
      <c r="D4105" s="10"/>
    </row>
    <row r="4106" spans="4:4" x14ac:dyDescent="0.4">
      <c r="D4106" s="10"/>
    </row>
    <row r="4107" spans="4:4" x14ac:dyDescent="0.4">
      <c r="D4107" s="10"/>
    </row>
    <row r="4108" spans="4:4" x14ac:dyDescent="0.4">
      <c r="D4108" s="10"/>
    </row>
    <row r="4109" spans="4:4" x14ac:dyDescent="0.4">
      <c r="D4109" s="10"/>
    </row>
    <row r="4110" spans="4:4" x14ac:dyDescent="0.4">
      <c r="D4110" s="10"/>
    </row>
    <row r="4111" spans="4:4" x14ac:dyDescent="0.4">
      <c r="D4111" s="10"/>
    </row>
    <row r="4112" spans="4:4" x14ac:dyDescent="0.4">
      <c r="D4112" s="10"/>
    </row>
    <row r="4113" spans="4:4" x14ac:dyDescent="0.4">
      <c r="D4113" s="10"/>
    </row>
    <row r="4114" spans="4:4" x14ac:dyDescent="0.4">
      <c r="D4114" s="10"/>
    </row>
    <row r="4115" spans="4:4" x14ac:dyDescent="0.4">
      <c r="D4115" s="10"/>
    </row>
    <row r="4116" spans="4:4" x14ac:dyDescent="0.4">
      <c r="D4116" s="10"/>
    </row>
    <row r="4117" spans="4:4" x14ac:dyDescent="0.4">
      <c r="D4117" s="10"/>
    </row>
    <row r="4118" spans="4:4" x14ac:dyDescent="0.4">
      <c r="D4118" s="10"/>
    </row>
    <row r="4119" spans="4:4" x14ac:dyDescent="0.4">
      <c r="D4119" s="10"/>
    </row>
    <row r="4120" spans="4:4" x14ac:dyDescent="0.4">
      <c r="D4120" s="10"/>
    </row>
    <row r="4121" spans="4:4" x14ac:dyDescent="0.4">
      <c r="D4121" s="10"/>
    </row>
    <row r="4122" spans="4:4" x14ac:dyDescent="0.4">
      <c r="D4122" s="10"/>
    </row>
    <row r="4123" spans="4:4" x14ac:dyDescent="0.4">
      <c r="D4123" s="10"/>
    </row>
    <row r="4124" spans="4:4" x14ac:dyDescent="0.4">
      <c r="D4124" s="10"/>
    </row>
    <row r="4125" spans="4:4" x14ac:dyDescent="0.4">
      <c r="D4125" s="10"/>
    </row>
    <row r="4126" spans="4:4" x14ac:dyDescent="0.4">
      <c r="D4126" s="10"/>
    </row>
    <row r="4127" spans="4:4" x14ac:dyDescent="0.4">
      <c r="D4127" s="10"/>
    </row>
    <row r="4128" spans="4:4" x14ac:dyDescent="0.4">
      <c r="D4128" s="10"/>
    </row>
    <row r="4129" spans="4:4" x14ac:dyDescent="0.4">
      <c r="D4129" s="10"/>
    </row>
    <row r="4130" spans="4:4" x14ac:dyDescent="0.4">
      <c r="D4130" s="10"/>
    </row>
    <row r="4131" spans="4:4" x14ac:dyDescent="0.4">
      <c r="D4131" s="10"/>
    </row>
    <row r="4132" spans="4:4" x14ac:dyDescent="0.4">
      <c r="D4132" s="10"/>
    </row>
    <row r="4133" spans="4:4" x14ac:dyDescent="0.4">
      <c r="D4133" s="10"/>
    </row>
    <row r="4134" spans="4:4" x14ac:dyDescent="0.4">
      <c r="D4134" s="10"/>
    </row>
    <row r="4135" spans="4:4" x14ac:dyDescent="0.4">
      <c r="D4135" s="10"/>
    </row>
    <row r="4136" spans="4:4" x14ac:dyDescent="0.4">
      <c r="D4136" s="10"/>
    </row>
    <row r="4137" spans="4:4" x14ac:dyDescent="0.4">
      <c r="D4137" s="10"/>
    </row>
    <row r="4138" spans="4:4" x14ac:dyDescent="0.4">
      <c r="D4138" s="10"/>
    </row>
    <row r="4139" spans="4:4" x14ac:dyDescent="0.4">
      <c r="D4139" s="10"/>
    </row>
    <row r="4140" spans="4:4" x14ac:dyDescent="0.4">
      <c r="D4140" s="10"/>
    </row>
    <row r="4141" spans="4:4" x14ac:dyDescent="0.4">
      <c r="D4141" s="10"/>
    </row>
    <row r="4142" spans="4:4" x14ac:dyDescent="0.4">
      <c r="D4142" s="10"/>
    </row>
    <row r="4143" spans="4:4" x14ac:dyDescent="0.4">
      <c r="D4143" s="10"/>
    </row>
    <row r="4144" spans="4:4" x14ac:dyDescent="0.4">
      <c r="D4144" s="10"/>
    </row>
    <row r="4145" spans="4:4" x14ac:dyDescent="0.4">
      <c r="D4145" s="10"/>
    </row>
    <row r="4146" spans="4:4" x14ac:dyDescent="0.4">
      <c r="D4146" s="10"/>
    </row>
    <row r="4147" spans="4:4" x14ac:dyDescent="0.4">
      <c r="D4147" s="10"/>
    </row>
    <row r="4148" spans="4:4" x14ac:dyDescent="0.4">
      <c r="D4148" s="10"/>
    </row>
    <row r="4149" spans="4:4" x14ac:dyDescent="0.4">
      <c r="D4149" s="10"/>
    </row>
    <row r="4150" spans="4:4" x14ac:dyDescent="0.4">
      <c r="D4150" s="10"/>
    </row>
    <row r="4151" spans="4:4" x14ac:dyDescent="0.4">
      <c r="D4151" s="10"/>
    </row>
    <row r="4152" spans="4:4" x14ac:dyDescent="0.4">
      <c r="D4152" s="10"/>
    </row>
    <row r="4153" spans="4:4" x14ac:dyDescent="0.4">
      <c r="D4153" s="10"/>
    </row>
    <row r="4154" spans="4:4" x14ac:dyDescent="0.4">
      <c r="D4154" s="10"/>
    </row>
    <row r="4155" spans="4:4" x14ac:dyDescent="0.4">
      <c r="D4155" s="10"/>
    </row>
    <row r="4156" spans="4:4" x14ac:dyDescent="0.4">
      <c r="D4156" s="10"/>
    </row>
    <row r="4157" spans="4:4" x14ac:dyDescent="0.4">
      <c r="D4157" s="10"/>
    </row>
    <row r="4158" spans="4:4" x14ac:dyDescent="0.4">
      <c r="D4158" s="10"/>
    </row>
    <row r="4159" spans="4:4" x14ac:dyDescent="0.4">
      <c r="D4159" s="10"/>
    </row>
    <row r="4160" spans="4:4" x14ac:dyDescent="0.4">
      <c r="D4160" s="10"/>
    </row>
    <row r="4161" spans="4:4" x14ac:dyDescent="0.4">
      <c r="D4161" s="10"/>
    </row>
    <row r="4162" spans="4:4" x14ac:dyDescent="0.4">
      <c r="D4162" s="10"/>
    </row>
    <row r="4163" spans="4:4" x14ac:dyDescent="0.4">
      <c r="D4163" s="10"/>
    </row>
    <row r="4164" spans="4:4" x14ac:dyDescent="0.4">
      <c r="D4164" s="10"/>
    </row>
    <row r="4165" spans="4:4" x14ac:dyDescent="0.4">
      <c r="D4165" s="10"/>
    </row>
    <row r="4166" spans="4:4" x14ac:dyDescent="0.4">
      <c r="D4166" s="10"/>
    </row>
    <row r="4167" spans="4:4" x14ac:dyDescent="0.4">
      <c r="D4167" s="10"/>
    </row>
    <row r="4168" spans="4:4" x14ac:dyDescent="0.4">
      <c r="D4168" s="10"/>
    </row>
    <row r="4169" spans="4:4" x14ac:dyDescent="0.4">
      <c r="D4169" s="10"/>
    </row>
    <row r="4170" spans="4:4" x14ac:dyDescent="0.4">
      <c r="D4170" s="10"/>
    </row>
    <row r="4171" spans="4:4" x14ac:dyDescent="0.4">
      <c r="D4171" s="10"/>
    </row>
    <row r="4172" spans="4:4" x14ac:dyDescent="0.4">
      <c r="D4172" s="10"/>
    </row>
    <row r="4173" spans="4:4" x14ac:dyDescent="0.4">
      <c r="D4173" s="10"/>
    </row>
    <row r="4174" spans="4:4" x14ac:dyDescent="0.4">
      <c r="D4174" s="10"/>
    </row>
    <row r="4175" spans="4:4" x14ac:dyDescent="0.4">
      <c r="D4175" s="10"/>
    </row>
    <row r="4176" spans="4:4" x14ac:dyDescent="0.4">
      <c r="D4176" s="10"/>
    </row>
    <row r="4177" spans="4:4" x14ac:dyDescent="0.4">
      <c r="D4177" s="10"/>
    </row>
    <row r="4178" spans="4:4" x14ac:dyDescent="0.4">
      <c r="D4178" s="10"/>
    </row>
    <row r="4179" spans="4:4" x14ac:dyDescent="0.4">
      <c r="D4179" s="10"/>
    </row>
    <row r="4180" spans="4:4" x14ac:dyDescent="0.4">
      <c r="D4180" s="10"/>
    </row>
    <row r="4181" spans="4:4" x14ac:dyDescent="0.4">
      <c r="D4181" s="10"/>
    </row>
    <row r="4182" spans="4:4" x14ac:dyDescent="0.4">
      <c r="D4182" s="10"/>
    </row>
    <row r="4183" spans="4:4" x14ac:dyDescent="0.4">
      <c r="D4183" s="10"/>
    </row>
    <row r="4184" spans="4:4" x14ac:dyDescent="0.4">
      <c r="D4184" s="10"/>
    </row>
    <row r="4185" spans="4:4" x14ac:dyDescent="0.4">
      <c r="D4185" s="10"/>
    </row>
    <row r="4186" spans="4:4" x14ac:dyDescent="0.4">
      <c r="D4186" s="10"/>
    </row>
    <row r="4187" spans="4:4" x14ac:dyDescent="0.4">
      <c r="D4187" s="10"/>
    </row>
    <row r="4188" spans="4:4" x14ac:dyDescent="0.4">
      <c r="D4188" s="10"/>
    </row>
    <row r="4189" spans="4:4" x14ac:dyDescent="0.4">
      <c r="D4189" s="10"/>
    </row>
    <row r="4190" spans="4:4" x14ac:dyDescent="0.4">
      <c r="D4190" s="10"/>
    </row>
    <row r="4191" spans="4:4" x14ac:dyDescent="0.4">
      <c r="D4191" s="10"/>
    </row>
    <row r="4192" spans="4:4" x14ac:dyDescent="0.4">
      <c r="D4192" s="10"/>
    </row>
    <row r="4193" spans="4:4" x14ac:dyDescent="0.4">
      <c r="D4193" s="10"/>
    </row>
    <row r="4194" spans="4:4" x14ac:dyDescent="0.4">
      <c r="D4194" s="10"/>
    </row>
    <row r="4195" spans="4:4" x14ac:dyDescent="0.4">
      <c r="D4195" s="10"/>
    </row>
    <row r="4196" spans="4:4" x14ac:dyDescent="0.4">
      <c r="D4196" s="10"/>
    </row>
    <row r="4197" spans="4:4" x14ac:dyDescent="0.4">
      <c r="D4197" s="10"/>
    </row>
    <row r="4198" spans="4:4" x14ac:dyDescent="0.4">
      <c r="D4198" s="10"/>
    </row>
    <row r="4199" spans="4:4" x14ac:dyDescent="0.4">
      <c r="D4199" s="10"/>
    </row>
    <row r="4200" spans="4:4" x14ac:dyDescent="0.4">
      <c r="D4200" s="10"/>
    </row>
    <row r="4201" spans="4:4" x14ac:dyDescent="0.4">
      <c r="D4201" s="10"/>
    </row>
    <row r="4202" spans="4:4" x14ac:dyDescent="0.4">
      <c r="D4202" s="10"/>
    </row>
    <row r="4203" spans="4:4" x14ac:dyDescent="0.4">
      <c r="D4203" s="10"/>
    </row>
    <row r="4204" spans="4:4" x14ac:dyDescent="0.4">
      <c r="D4204" s="10"/>
    </row>
    <row r="4205" spans="4:4" x14ac:dyDescent="0.4">
      <c r="D4205" s="10"/>
    </row>
    <row r="4206" spans="4:4" x14ac:dyDescent="0.4">
      <c r="D4206" s="10"/>
    </row>
    <row r="4207" spans="4:4" x14ac:dyDescent="0.4">
      <c r="D4207" s="10"/>
    </row>
    <row r="4208" spans="4:4" x14ac:dyDescent="0.4">
      <c r="D4208" s="10"/>
    </row>
    <row r="4209" spans="4:4" x14ac:dyDescent="0.4">
      <c r="D4209" s="10"/>
    </row>
    <row r="4210" spans="4:4" x14ac:dyDescent="0.4">
      <c r="D4210" s="10"/>
    </row>
    <row r="4211" spans="4:4" x14ac:dyDescent="0.4">
      <c r="D4211" s="10"/>
    </row>
    <row r="4212" spans="4:4" x14ac:dyDescent="0.4">
      <c r="D4212" s="10"/>
    </row>
    <row r="4213" spans="4:4" x14ac:dyDescent="0.4">
      <c r="D4213" s="10"/>
    </row>
    <row r="4214" spans="4:4" x14ac:dyDescent="0.4">
      <c r="D4214" s="10"/>
    </row>
    <row r="4215" spans="4:4" x14ac:dyDescent="0.4">
      <c r="D4215" s="10"/>
    </row>
    <row r="4216" spans="4:4" x14ac:dyDescent="0.4">
      <c r="D4216" s="10"/>
    </row>
    <row r="4217" spans="4:4" x14ac:dyDescent="0.4">
      <c r="D4217" s="10"/>
    </row>
    <row r="4218" spans="4:4" x14ac:dyDescent="0.4">
      <c r="D4218" s="10"/>
    </row>
    <row r="4219" spans="4:4" x14ac:dyDescent="0.4">
      <c r="D4219" s="10"/>
    </row>
    <row r="4220" spans="4:4" x14ac:dyDescent="0.4">
      <c r="D4220" s="10"/>
    </row>
    <row r="4221" spans="4:4" x14ac:dyDescent="0.4">
      <c r="D4221" s="10"/>
    </row>
    <row r="4222" spans="4:4" x14ac:dyDescent="0.4">
      <c r="D4222" s="10"/>
    </row>
    <row r="4223" spans="4:4" x14ac:dyDescent="0.4">
      <c r="D4223" s="10"/>
    </row>
    <row r="4224" spans="4:4" x14ac:dyDescent="0.4">
      <c r="D4224" s="10"/>
    </row>
    <row r="4225" spans="4:4" x14ac:dyDescent="0.4">
      <c r="D4225" s="10"/>
    </row>
    <row r="4226" spans="4:4" x14ac:dyDescent="0.4">
      <c r="D4226" s="10"/>
    </row>
    <row r="4227" spans="4:4" x14ac:dyDescent="0.4">
      <c r="D4227" s="10"/>
    </row>
    <row r="4228" spans="4:4" x14ac:dyDescent="0.4">
      <c r="D4228" s="10"/>
    </row>
    <row r="4229" spans="4:4" x14ac:dyDescent="0.4">
      <c r="D4229" s="10"/>
    </row>
    <row r="4230" spans="4:4" x14ac:dyDescent="0.4">
      <c r="D4230" s="10"/>
    </row>
    <row r="4231" spans="4:4" x14ac:dyDescent="0.4">
      <c r="D4231" s="10"/>
    </row>
    <row r="4232" spans="4:4" x14ac:dyDescent="0.4">
      <c r="D4232" s="10"/>
    </row>
    <row r="4233" spans="4:4" x14ac:dyDescent="0.4">
      <c r="D4233" s="10"/>
    </row>
    <row r="4234" spans="4:4" x14ac:dyDescent="0.4">
      <c r="D4234" s="10"/>
    </row>
    <row r="4235" spans="4:4" x14ac:dyDescent="0.4">
      <c r="D4235" s="10"/>
    </row>
    <row r="4236" spans="4:4" x14ac:dyDescent="0.4">
      <c r="D4236" s="10"/>
    </row>
    <row r="4237" spans="4:4" x14ac:dyDescent="0.4">
      <c r="D4237" s="10"/>
    </row>
    <row r="4238" spans="4:4" x14ac:dyDescent="0.4">
      <c r="D4238" s="10"/>
    </row>
    <row r="4239" spans="4:4" x14ac:dyDescent="0.4">
      <c r="D4239" s="10"/>
    </row>
    <row r="4240" spans="4:4" x14ac:dyDescent="0.4">
      <c r="D4240" s="10"/>
    </row>
    <row r="4241" spans="4:4" x14ac:dyDescent="0.4">
      <c r="D4241" s="10"/>
    </row>
    <row r="4242" spans="4:4" x14ac:dyDescent="0.4">
      <c r="D4242" s="10"/>
    </row>
    <row r="4243" spans="4:4" x14ac:dyDescent="0.4">
      <c r="D4243" s="10"/>
    </row>
    <row r="4244" spans="4:4" x14ac:dyDescent="0.4">
      <c r="D4244" s="10"/>
    </row>
    <row r="4245" spans="4:4" x14ac:dyDescent="0.4">
      <c r="D4245" s="10"/>
    </row>
    <row r="4246" spans="4:4" x14ac:dyDescent="0.4">
      <c r="D4246" s="10"/>
    </row>
    <row r="4247" spans="4:4" x14ac:dyDescent="0.4">
      <c r="D4247" s="10"/>
    </row>
    <row r="4248" spans="4:4" x14ac:dyDescent="0.4">
      <c r="D4248" s="10"/>
    </row>
    <row r="4249" spans="4:4" x14ac:dyDescent="0.4">
      <c r="D4249" s="10"/>
    </row>
    <row r="4250" spans="4:4" x14ac:dyDescent="0.4">
      <c r="D4250" s="10"/>
    </row>
    <row r="4251" spans="4:4" x14ac:dyDescent="0.4">
      <c r="D4251" s="10"/>
    </row>
    <row r="4252" spans="4:4" x14ac:dyDescent="0.4">
      <c r="D4252" s="10"/>
    </row>
    <row r="4253" spans="4:4" x14ac:dyDescent="0.4">
      <c r="D4253" s="10"/>
    </row>
    <row r="4254" spans="4:4" x14ac:dyDescent="0.4">
      <c r="D4254" s="10"/>
    </row>
    <row r="4255" spans="4:4" x14ac:dyDescent="0.4">
      <c r="D4255" s="10"/>
    </row>
    <row r="4256" spans="4:4" x14ac:dyDescent="0.4">
      <c r="D4256" s="10"/>
    </row>
    <row r="4257" spans="4:4" x14ac:dyDescent="0.4">
      <c r="D4257" s="10"/>
    </row>
    <row r="4258" spans="4:4" x14ac:dyDescent="0.4">
      <c r="D4258" s="10"/>
    </row>
    <row r="4259" spans="4:4" x14ac:dyDescent="0.4">
      <c r="D4259" s="10"/>
    </row>
    <row r="4260" spans="4:4" x14ac:dyDescent="0.4">
      <c r="D4260" s="10"/>
    </row>
    <row r="4261" spans="4:4" x14ac:dyDescent="0.4">
      <c r="D4261" s="10"/>
    </row>
    <row r="4262" spans="4:4" x14ac:dyDescent="0.4">
      <c r="D4262" s="10"/>
    </row>
    <row r="4263" spans="4:4" x14ac:dyDescent="0.4">
      <c r="D4263" s="10"/>
    </row>
    <row r="4264" spans="4:4" x14ac:dyDescent="0.4">
      <c r="D4264" s="10"/>
    </row>
    <row r="4265" spans="4:4" x14ac:dyDescent="0.4">
      <c r="D4265" s="10"/>
    </row>
    <row r="4266" spans="4:4" x14ac:dyDescent="0.4">
      <c r="D4266" s="10"/>
    </row>
    <row r="4267" spans="4:4" x14ac:dyDescent="0.4">
      <c r="D4267" s="10"/>
    </row>
    <row r="4268" spans="4:4" x14ac:dyDescent="0.4">
      <c r="D4268" s="10"/>
    </row>
    <row r="4269" spans="4:4" x14ac:dyDescent="0.4">
      <c r="D4269" s="10"/>
    </row>
    <row r="4270" spans="4:4" x14ac:dyDescent="0.4">
      <c r="D4270" s="10"/>
    </row>
    <row r="4271" spans="4:4" x14ac:dyDescent="0.4">
      <c r="D4271" s="10"/>
    </row>
    <row r="4272" spans="4:4" x14ac:dyDescent="0.4">
      <c r="D4272" s="10"/>
    </row>
    <row r="4273" spans="4:4" x14ac:dyDescent="0.4">
      <c r="D4273" s="10"/>
    </row>
    <row r="4274" spans="4:4" x14ac:dyDescent="0.4">
      <c r="D4274" s="10"/>
    </row>
    <row r="4275" spans="4:4" x14ac:dyDescent="0.4">
      <c r="D4275" s="10"/>
    </row>
    <row r="4276" spans="4:4" x14ac:dyDescent="0.4">
      <c r="D4276" s="10"/>
    </row>
    <row r="4277" spans="4:4" x14ac:dyDescent="0.4">
      <c r="D4277" s="10"/>
    </row>
    <row r="4278" spans="4:4" x14ac:dyDescent="0.4">
      <c r="D4278" s="10"/>
    </row>
    <row r="4279" spans="4:4" x14ac:dyDescent="0.4">
      <c r="D4279" s="10"/>
    </row>
    <row r="4280" spans="4:4" x14ac:dyDescent="0.4">
      <c r="D4280" s="10"/>
    </row>
    <row r="4281" spans="4:4" x14ac:dyDescent="0.4">
      <c r="D4281" s="10"/>
    </row>
    <row r="4282" spans="4:4" x14ac:dyDescent="0.4">
      <c r="D4282" s="10"/>
    </row>
    <row r="4283" spans="4:4" x14ac:dyDescent="0.4">
      <c r="D4283" s="10"/>
    </row>
    <row r="4284" spans="4:4" x14ac:dyDescent="0.4">
      <c r="D4284" s="10"/>
    </row>
    <row r="4285" spans="4:4" x14ac:dyDescent="0.4">
      <c r="D4285" s="10"/>
    </row>
    <row r="4286" spans="4:4" x14ac:dyDescent="0.4">
      <c r="D4286" s="10"/>
    </row>
    <row r="4287" spans="4:4" x14ac:dyDescent="0.4">
      <c r="D4287" s="10"/>
    </row>
    <row r="4288" spans="4:4" x14ac:dyDescent="0.4">
      <c r="D4288" s="10"/>
    </row>
    <row r="4289" spans="4:4" x14ac:dyDescent="0.4">
      <c r="D4289" s="10"/>
    </row>
    <row r="4290" spans="4:4" x14ac:dyDescent="0.4">
      <c r="D4290" s="10"/>
    </row>
    <row r="4291" spans="4:4" x14ac:dyDescent="0.4">
      <c r="D4291" s="10"/>
    </row>
    <row r="4292" spans="4:4" x14ac:dyDescent="0.4">
      <c r="D4292" s="10"/>
    </row>
    <row r="4293" spans="4:4" x14ac:dyDescent="0.4">
      <c r="D4293" s="10"/>
    </row>
    <row r="4294" spans="4:4" x14ac:dyDescent="0.4">
      <c r="D4294" s="10"/>
    </row>
    <row r="4295" spans="4:4" x14ac:dyDescent="0.4">
      <c r="D4295" s="10"/>
    </row>
    <row r="4296" spans="4:4" x14ac:dyDescent="0.4">
      <c r="D4296" s="10"/>
    </row>
    <row r="4297" spans="4:4" x14ac:dyDescent="0.4">
      <c r="D4297" s="10"/>
    </row>
    <row r="4298" spans="4:4" x14ac:dyDescent="0.4">
      <c r="D4298" s="10"/>
    </row>
    <row r="4299" spans="4:4" x14ac:dyDescent="0.4">
      <c r="D4299" s="10"/>
    </row>
    <row r="4300" spans="4:4" x14ac:dyDescent="0.4">
      <c r="D4300" s="10"/>
    </row>
    <row r="4301" spans="4:4" x14ac:dyDescent="0.4">
      <c r="D4301" s="10"/>
    </row>
    <row r="4302" spans="4:4" x14ac:dyDescent="0.4">
      <c r="D4302" s="10"/>
    </row>
    <row r="4303" spans="4:4" x14ac:dyDescent="0.4">
      <c r="D4303" s="10"/>
    </row>
    <row r="4304" spans="4:4" x14ac:dyDescent="0.4">
      <c r="D4304" s="10"/>
    </row>
    <row r="4305" spans="4:4" x14ac:dyDescent="0.4">
      <c r="D4305" s="10"/>
    </row>
    <row r="4306" spans="4:4" x14ac:dyDescent="0.4">
      <c r="D4306" s="10"/>
    </row>
    <row r="4307" spans="4:4" x14ac:dyDescent="0.4">
      <c r="D4307" s="10"/>
    </row>
    <row r="4308" spans="4:4" x14ac:dyDescent="0.4">
      <c r="D4308" s="10"/>
    </row>
    <row r="4309" spans="4:4" x14ac:dyDescent="0.4">
      <c r="D4309" s="10"/>
    </row>
    <row r="4310" spans="4:4" x14ac:dyDescent="0.4">
      <c r="D4310" s="10"/>
    </row>
    <row r="4311" spans="4:4" x14ac:dyDescent="0.4">
      <c r="D4311" s="10"/>
    </row>
    <row r="4312" spans="4:4" x14ac:dyDescent="0.4">
      <c r="D4312" s="10"/>
    </row>
    <row r="4313" spans="4:4" x14ac:dyDescent="0.4">
      <c r="D4313" s="10"/>
    </row>
    <row r="4314" spans="4:4" x14ac:dyDescent="0.4">
      <c r="D4314" s="10"/>
    </row>
    <row r="4315" spans="4:4" x14ac:dyDescent="0.4">
      <c r="D4315" s="10"/>
    </row>
    <row r="4316" spans="4:4" x14ac:dyDescent="0.4">
      <c r="D4316" s="10"/>
    </row>
    <row r="4317" spans="4:4" x14ac:dyDescent="0.4">
      <c r="D4317" s="10"/>
    </row>
    <row r="4318" spans="4:4" x14ac:dyDescent="0.4">
      <c r="D4318" s="10"/>
    </row>
    <row r="4319" spans="4:4" x14ac:dyDescent="0.4">
      <c r="D4319" s="10"/>
    </row>
    <row r="4320" spans="4:4" x14ac:dyDescent="0.4">
      <c r="D4320" s="10"/>
    </row>
    <row r="4321" spans="4:4" x14ac:dyDescent="0.4">
      <c r="D4321" s="10"/>
    </row>
    <row r="4322" spans="4:4" x14ac:dyDescent="0.4">
      <c r="D4322" s="10"/>
    </row>
    <row r="4323" spans="4:4" x14ac:dyDescent="0.4">
      <c r="D4323" s="10"/>
    </row>
    <row r="4324" spans="4:4" x14ac:dyDescent="0.4">
      <c r="D4324" s="10"/>
    </row>
    <row r="4325" spans="4:4" x14ac:dyDescent="0.4">
      <c r="D4325" s="10"/>
    </row>
    <row r="4326" spans="4:4" x14ac:dyDescent="0.4">
      <c r="D4326" s="10"/>
    </row>
    <row r="4327" spans="4:4" x14ac:dyDescent="0.4">
      <c r="D4327" s="10"/>
    </row>
    <row r="4328" spans="4:4" x14ac:dyDescent="0.4">
      <c r="D4328" s="10"/>
    </row>
    <row r="4329" spans="4:4" x14ac:dyDescent="0.4">
      <c r="D4329" s="10"/>
    </row>
    <row r="4330" spans="4:4" x14ac:dyDescent="0.4">
      <c r="D4330" s="10"/>
    </row>
    <row r="4331" spans="4:4" x14ac:dyDescent="0.4">
      <c r="D4331" s="10"/>
    </row>
    <row r="4332" spans="4:4" x14ac:dyDescent="0.4">
      <c r="D4332" s="10"/>
    </row>
    <row r="4333" spans="4:4" x14ac:dyDescent="0.4">
      <c r="D4333" s="10"/>
    </row>
    <row r="4334" spans="4:4" x14ac:dyDescent="0.4">
      <c r="D4334" s="10"/>
    </row>
    <row r="4335" spans="4:4" x14ac:dyDescent="0.4">
      <c r="D4335" s="10"/>
    </row>
    <row r="4336" spans="4:4" x14ac:dyDescent="0.4">
      <c r="D4336" s="10"/>
    </row>
    <row r="4337" spans="4:4" x14ac:dyDescent="0.4">
      <c r="D4337" s="10"/>
    </row>
    <row r="4338" spans="4:4" x14ac:dyDescent="0.4">
      <c r="D4338" s="10"/>
    </row>
    <row r="4339" spans="4:4" x14ac:dyDescent="0.4">
      <c r="D4339" s="10"/>
    </row>
    <row r="4340" spans="4:4" x14ac:dyDescent="0.4">
      <c r="D4340" s="10"/>
    </row>
    <row r="4341" spans="4:4" x14ac:dyDescent="0.4">
      <c r="D4341" s="10"/>
    </row>
    <row r="4342" spans="4:4" x14ac:dyDescent="0.4">
      <c r="D4342" s="10"/>
    </row>
    <row r="4343" spans="4:4" x14ac:dyDescent="0.4">
      <c r="D4343" s="10"/>
    </row>
    <row r="4344" spans="4:4" x14ac:dyDescent="0.4">
      <c r="D4344" s="10"/>
    </row>
    <row r="4345" spans="4:4" x14ac:dyDescent="0.4">
      <c r="D4345" s="10"/>
    </row>
    <row r="4346" spans="4:4" x14ac:dyDescent="0.4">
      <c r="D4346" s="10"/>
    </row>
    <row r="4347" spans="4:4" x14ac:dyDescent="0.4">
      <c r="D4347" s="10"/>
    </row>
    <row r="4348" spans="4:4" x14ac:dyDescent="0.4">
      <c r="D4348" s="10"/>
    </row>
    <row r="4349" spans="4:4" x14ac:dyDescent="0.4">
      <c r="D4349" s="10"/>
    </row>
    <row r="4350" spans="4:4" x14ac:dyDescent="0.4">
      <c r="D4350" s="10"/>
    </row>
    <row r="4351" spans="4:4" x14ac:dyDescent="0.4">
      <c r="D4351" s="10"/>
    </row>
    <row r="4352" spans="4:4" x14ac:dyDescent="0.4">
      <c r="D4352" s="10"/>
    </row>
    <row r="4353" spans="4:4" x14ac:dyDescent="0.4">
      <c r="D4353" s="10"/>
    </row>
    <row r="4354" spans="4:4" x14ac:dyDescent="0.4">
      <c r="D4354" s="10"/>
    </row>
    <row r="4355" spans="4:4" x14ac:dyDescent="0.4">
      <c r="D4355" s="10"/>
    </row>
    <row r="4356" spans="4:4" x14ac:dyDescent="0.4">
      <c r="D4356" s="10"/>
    </row>
    <row r="4357" spans="4:4" x14ac:dyDescent="0.4">
      <c r="D4357" s="10"/>
    </row>
    <row r="4358" spans="4:4" x14ac:dyDescent="0.4">
      <c r="D4358" s="10"/>
    </row>
    <row r="4359" spans="4:4" x14ac:dyDescent="0.4">
      <c r="D4359" s="10"/>
    </row>
    <row r="4360" spans="4:4" x14ac:dyDescent="0.4">
      <c r="D4360" s="10"/>
    </row>
    <row r="4361" spans="4:4" x14ac:dyDescent="0.4">
      <c r="D4361" s="10"/>
    </row>
    <row r="4362" spans="4:4" x14ac:dyDescent="0.4">
      <c r="D4362" s="10"/>
    </row>
    <row r="4363" spans="4:4" x14ac:dyDescent="0.4">
      <c r="D4363" s="10"/>
    </row>
    <row r="4364" spans="4:4" x14ac:dyDescent="0.4">
      <c r="D4364" s="10"/>
    </row>
    <row r="4365" spans="4:4" x14ac:dyDescent="0.4">
      <c r="D4365" s="10"/>
    </row>
    <row r="4366" spans="4:4" x14ac:dyDescent="0.4">
      <c r="D4366" s="10"/>
    </row>
    <row r="4367" spans="4:4" x14ac:dyDescent="0.4">
      <c r="D4367" s="10"/>
    </row>
    <row r="4368" spans="4:4" x14ac:dyDescent="0.4">
      <c r="D4368" s="10"/>
    </row>
    <row r="4369" spans="4:4" x14ac:dyDescent="0.4">
      <c r="D4369" s="10"/>
    </row>
    <row r="4370" spans="4:4" x14ac:dyDescent="0.4">
      <c r="D4370" s="10"/>
    </row>
    <row r="4371" spans="4:4" x14ac:dyDescent="0.4">
      <c r="D4371" s="10"/>
    </row>
    <row r="4372" spans="4:4" x14ac:dyDescent="0.4">
      <c r="D4372" s="10"/>
    </row>
    <row r="4373" spans="4:4" x14ac:dyDescent="0.4">
      <c r="D4373" s="10"/>
    </row>
    <row r="4374" spans="4:4" x14ac:dyDescent="0.4">
      <c r="D4374" s="10"/>
    </row>
    <row r="4375" spans="4:4" x14ac:dyDescent="0.4">
      <c r="D4375" s="10"/>
    </row>
    <row r="4376" spans="4:4" x14ac:dyDescent="0.4">
      <c r="D4376" s="10"/>
    </row>
    <row r="4377" spans="4:4" x14ac:dyDescent="0.4">
      <c r="D4377" s="10"/>
    </row>
    <row r="4378" spans="4:4" x14ac:dyDescent="0.4">
      <c r="D4378" s="10"/>
    </row>
    <row r="4379" spans="4:4" x14ac:dyDescent="0.4">
      <c r="D4379" s="10"/>
    </row>
    <row r="4380" spans="4:4" x14ac:dyDescent="0.4">
      <c r="D4380" s="10"/>
    </row>
    <row r="4381" spans="4:4" x14ac:dyDescent="0.4">
      <c r="D4381" s="10"/>
    </row>
    <row r="4382" spans="4:4" x14ac:dyDescent="0.4">
      <c r="D4382" s="10"/>
    </row>
    <row r="4383" spans="4:4" x14ac:dyDescent="0.4">
      <c r="D4383" s="10"/>
    </row>
    <row r="4384" spans="4:4" x14ac:dyDescent="0.4">
      <c r="D4384" s="10"/>
    </row>
    <row r="4385" spans="4:4" x14ac:dyDescent="0.4">
      <c r="D4385" s="10"/>
    </row>
    <row r="4386" spans="4:4" x14ac:dyDescent="0.4">
      <c r="D4386" s="10"/>
    </row>
    <row r="4387" spans="4:4" x14ac:dyDescent="0.4">
      <c r="D4387" s="10"/>
    </row>
    <row r="4388" spans="4:4" x14ac:dyDescent="0.4">
      <c r="D4388" s="10"/>
    </row>
    <row r="4389" spans="4:4" x14ac:dyDescent="0.4">
      <c r="D4389" s="10"/>
    </row>
    <row r="4390" spans="4:4" x14ac:dyDescent="0.4">
      <c r="D4390" s="10"/>
    </row>
    <row r="4391" spans="4:4" x14ac:dyDescent="0.4">
      <c r="D4391" s="10"/>
    </row>
    <row r="4392" spans="4:4" x14ac:dyDescent="0.4">
      <c r="D4392" s="10"/>
    </row>
    <row r="4393" spans="4:4" x14ac:dyDescent="0.4">
      <c r="D4393" s="10"/>
    </row>
    <row r="4394" spans="4:4" x14ac:dyDescent="0.4">
      <c r="D4394" s="10"/>
    </row>
    <row r="4395" spans="4:4" x14ac:dyDescent="0.4">
      <c r="D4395" s="10"/>
    </row>
    <row r="4396" spans="4:4" x14ac:dyDescent="0.4">
      <c r="D4396" s="10"/>
    </row>
    <row r="4397" spans="4:4" x14ac:dyDescent="0.4">
      <c r="D4397" s="10"/>
    </row>
    <row r="4398" spans="4:4" x14ac:dyDescent="0.4">
      <c r="D4398" s="10"/>
    </row>
    <row r="4399" spans="4:4" x14ac:dyDescent="0.4">
      <c r="D4399" s="10"/>
    </row>
    <row r="4400" spans="4:4" x14ac:dyDescent="0.4">
      <c r="D4400" s="10"/>
    </row>
    <row r="4401" spans="4:4" x14ac:dyDescent="0.4">
      <c r="D4401" s="10"/>
    </row>
    <row r="4402" spans="4:4" x14ac:dyDescent="0.4">
      <c r="D4402" s="10"/>
    </row>
    <row r="4403" spans="4:4" x14ac:dyDescent="0.4">
      <c r="D4403" s="10"/>
    </row>
    <row r="4404" spans="4:4" x14ac:dyDescent="0.4">
      <c r="D4404" s="10"/>
    </row>
    <row r="4405" spans="4:4" x14ac:dyDescent="0.4">
      <c r="D4405" s="10"/>
    </row>
    <row r="4406" spans="4:4" x14ac:dyDescent="0.4">
      <c r="D4406" s="10"/>
    </row>
    <row r="4407" spans="4:4" x14ac:dyDescent="0.4">
      <c r="D4407" s="10"/>
    </row>
    <row r="4408" spans="4:4" x14ac:dyDescent="0.4">
      <c r="D4408" s="10"/>
    </row>
    <row r="4409" spans="4:4" x14ac:dyDescent="0.4">
      <c r="D4409" s="10"/>
    </row>
    <row r="4410" spans="4:4" x14ac:dyDescent="0.4">
      <c r="D4410" s="10"/>
    </row>
    <row r="4411" spans="4:4" x14ac:dyDescent="0.4">
      <c r="D4411" s="10"/>
    </row>
    <row r="4412" spans="4:4" x14ac:dyDescent="0.4">
      <c r="D4412" s="10"/>
    </row>
    <row r="4413" spans="4:4" x14ac:dyDescent="0.4">
      <c r="D4413" s="10"/>
    </row>
    <row r="4414" spans="4:4" x14ac:dyDescent="0.4">
      <c r="D4414" s="10"/>
    </row>
    <row r="4415" spans="4:4" x14ac:dyDescent="0.4">
      <c r="D4415" s="10"/>
    </row>
    <row r="4416" spans="4:4" x14ac:dyDescent="0.4">
      <c r="D4416" s="10"/>
    </row>
    <row r="4417" spans="4:4" x14ac:dyDescent="0.4">
      <c r="D4417" s="10"/>
    </row>
    <row r="4418" spans="4:4" x14ac:dyDescent="0.4">
      <c r="D4418" s="10"/>
    </row>
    <row r="4419" spans="4:4" x14ac:dyDescent="0.4">
      <c r="D4419" s="10"/>
    </row>
    <row r="4420" spans="4:4" x14ac:dyDescent="0.4">
      <c r="D4420" s="10"/>
    </row>
    <row r="4421" spans="4:4" x14ac:dyDescent="0.4">
      <c r="D4421" s="10"/>
    </row>
    <row r="4422" spans="4:4" x14ac:dyDescent="0.4">
      <c r="D4422" s="10"/>
    </row>
    <row r="4423" spans="4:4" x14ac:dyDescent="0.4">
      <c r="D4423" s="10"/>
    </row>
    <row r="4424" spans="4:4" x14ac:dyDescent="0.4">
      <c r="D4424" s="10"/>
    </row>
    <row r="4425" spans="4:4" x14ac:dyDescent="0.4">
      <c r="D4425" s="10"/>
    </row>
    <row r="4426" spans="4:4" x14ac:dyDescent="0.4">
      <c r="D4426" s="10"/>
    </row>
    <row r="4427" spans="4:4" x14ac:dyDescent="0.4">
      <c r="D4427" s="10"/>
    </row>
    <row r="4428" spans="4:4" x14ac:dyDescent="0.4">
      <c r="D4428" s="10"/>
    </row>
    <row r="4429" spans="4:4" x14ac:dyDescent="0.4">
      <c r="D4429" s="10"/>
    </row>
    <row r="4430" spans="4:4" x14ac:dyDescent="0.4">
      <c r="D4430" s="10"/>
    </row>
    <row r="4431" spans="4:4" x14ac:dyDescent="0.4">
      <c r="D4431" s="10"/>
    </row>
    <row r="4432" spans="4:4" x14ac:dyDescent="0.4">
      <c r="D4432" s="10"/>
    </row>
    <row r="4433" spans="4:4" x14ac:dyDescent="0.4">
      <c r="D4433" s="10"/>
    </row>
    <row r="4434" spans="4:4" x14ac:dyDescent="0.4">
      <c r="D4434" s="10"/>
    </row>
    <row r="4435" spans="4:4" x14ac:dyDescent="0.4">
      <c r="D4435" s="10"/>
    </row>
    <row r="4436" spans="4:4" x14ac:dyDescent="0.4">
      <c r="D4436" s="10"/>
    </row>
    <row r="4437" spans="4:4" x14ac:dyDescent="0.4">
      <c r="D4437" s="10"/>
    </row>
    <row r="4438" spans="4:4" x14ac:dyDescent="0.4">
      <c r="D4438" s="10"/>
    </row>
    <row r="4439" spans="4:4" x14ac:dyDescent="0.4">
      <c r="D4439" s="10"/>
    </row>
    <row r="4440" spans="4:4" x14ac:dyDescent="0.4">
      <c r="D4440" s="10"/>
    </row>
    <row r="4441" spans="4:4" x14ac:dyDescent="0.4">
      <c r="D4441" s="10"/>
    </row>
    <row r="4442" spans="4:4" x14ac:dyDescent="0.4">
      <c r="D4442" s="10"/>
    </row>
    <row r="4443" spans="4:4" x14ac:dyDescent="0.4">
      <c r="D4443" s="10"/>
    </row>
    <row r="4444" spans="4:4" x14ac:dyDescent="0.4">
      <c r="D4444" s="10"/>
    </row>
    <row r="4445" spans="4:4" x14ac:dyDescent="0.4">
      <c r="D4445" s="10"/>
    </row>
    <row r="4446" spans="4:4" x14ac:dyDescent="0.4">
      <c r="D4446" s="10"/>
    </row>
    <row r="4447" spans="4:4" x14ac:dyDescent="0.4">
      <c r="D4447" s="10"/>
    </row>
    <row r="4448" spans="4:4" x14ac:dyDescent="0.4">
      <c r="D4448" s="10"/>
    </row>
    <row r="4449" spans="4:4" x14ac:dyDescent="0.4">
      <c r="D4449" s="10"/>
    </row>
    <row r="4450" spans="4:4" x14ac:dyDescent="0.4">
      <c r="D4450" s="10"/>
    </row>
    <row r="4451" spans="4:4" x14ac:dyDescent="0.4">
      <c r="D4451" s="10"/>
    </row>
    <row r="4452" spans="4:4" x14ac:dyDescent="0.4">
      <c r="D4452" s="10"/>
    </row>
    <row r="4453" spans="4:4" x14ac:dyDescent="0.4">
      <c r="D4453" s="10"/>
    </row>
    <row r="4454" spans="4:4" x14ac:dyDescent="0.4">
      <c r="D4454" s="10"/>
    </row>
    <row r="4455" spans="4:4" x14ac:dyDescent="0.4">
      <c r="D4455" s="10"/>
    </row>
    <row r="4456" spans="4:4" x14ac:dyDescent="0.4">
      <c r="D4456" s="10"/>
    </row>
    <row r="4457" spans="4:4" x14ac:dyDescent="0.4">
      <c r="D4457" s="10"/>
    </row>
    <row r="4458" spans="4:4" x14ac:dyDescent="0.4">
      <c r="D4458" s="10"/>
    </row>
    <row r="4459" spans="4:4" x14ac:dyDescent="0.4">
      <c r="D4459" s="10"/>
    </row>
    <row r="4460" spans="4:4" x14ac:dyDescent="0.4">
      <c r="D4460" s="10"/>
    </row>
    <row r="4461" spans="4:4" x14ac:dyDescent="0.4">
      <c r="D4461" s="10"/>
    </row>
    <row r="4462" spans="4:4" x14ac:dyDescent="0.4">
      <c r="D4462" s="10"/>
    </row>
    <row r="4463" spans="4:4" x14ac:dyDescent="0.4">
      <c r="D4463" s="10"/>
    </row>
    <row r="4464" spans="4:4" x14ac:dyDescent="0.4">
      <c r="D4464" s="10"/>
    </row>
    <row r="4465" spans="4:4" x14ac:dyDescent="0.4">
      <c r="D4465" s="10"/>
    </row>
    <row r="4466" spans="4:4" x14ac:dyDescent="0.4">
      <c r="D4466" s="10"/>
    </row>
    <row r="4467" spans="4:4" x14ac:dyDescent="0.4">
      <c r="D4467" s="10"/>
    </row>
    <row r="4468" spans="4:4" x14ac:dyDescent="0.4">
      <c r="D4468" s="10"/>
    </row>
    <row r="4469" spans="4:4" x14ac:dyDescent="0.4">
      <c r="D4469" s="10"/>
    </row>
    <row r="4470" spans="4:4" x14ac:dyDescent="0.4">
      <c r="D4470" s="10"/>
    </row>
    <row r="4471" spans="4:4" x14ac:dyDescent="0.4">
      <c r="D4471" s="10"/>
    </row>
    <row r="4472" spans="4:4" x14ac:dyDescent="0.4">
      <c r="D4472" s="10"/>
    </row>
    <row r="4473" spans="4:4" x14ac:dyDescent="0.4">
      <c r="D4473" s="10"/>
    </row>
    <row r="4474" spans="4:4" x14ac:dyDescent="0.4">
      <c r="D4474" s="10"/>
    </row>
    <row r="4475" spans="4:4" x14ac:dyDescent="0.4">
      <c r="D4475" s="10"/>
    </row>
    <row r="4476" spans="4:4" x14ac:dyDescent="0.4">
      <c r="D4476" s="10"/>
    </row>
    <row r="4477" spans="4:4" x14ac:dyDescent="0.4">
      <c r="D4477" s="10"/>
    </row>
    <row r="4478" spans="4:4" x14ac:dyDescent="0.4">
      <c r="D4478" s="10"/>
    </row>
    <row r="4479" spans="4:4" x14ac:dyDescent="0.4">
      <c r="D4479" s="10"/>
    </row>
    <row r="4480" spans="4:4" x14ac:dyDescent="0.4">
      <c r="D4480" s="10"/>
    </row>
    <row r="4481" spans="4:4" x14ac:dyDescent="0.4">
      <c r="D4481" s="10"/>
    </row>
    <row r="4482" spans="4:4" x14ac:dyDescent="0.4">
      <c r="D4482" s="10"/>
    </row>
    <row r="4483" spans="4:4" x14ac:dyDescent="0.4">
      <c r="D4483" s="10"/>
    </row>
    <row r="4484" spans="4:4" x14ac:dyDescent="0.4">
      <c r="D4484" s="10"/>
    </row>
    <row r="4485" spans="4:4" x14ac:dyDescent="0.4">
      <c r="D4485" s="10"/>
    </row>
    <row r="4486" spans="4:4" x14ac:dyDescent="0.4">
      <c r="D4486" s="10"/>
    </row>
    <row r="4487" spans="4:4" x14ac:dyDescent="0.4">
      <c r="D4487" s="10"/>
    </row>
    <row r="4488" spans="4:4" x14ac:dyDescent="0.4">
      <c r="D4488" s="10"/>
    </row>
    <row r="4489" spans="4:4" x14ac:dyDescent="0.4">
      <c r="D4489" s="10"/>
    </row>
    <row r="4490" spans="4:4" x14ac:dyDescent="0.4">
      <c r="D4490" s="10"/>
    </row>
    <row r="4491" spans="4:4" x14ac:dyDescent="0.4">
      <c r="D4491" s="10"/>
    </row>
    <row r="4492" spans="4:4" x14ac:dyDescent="0.4">
      <c r="D4492" s="10"/>
    </row>
    <row r="4493" spans="4:4" x14ac:dyDescent="0.4">
      <c r="D4493" s="10"/>
    </row>
    <row r="4494" spans="4:4" x14ac:dyDescent="0.4">
      <c r="D4494" s="10"/>
    </row>
    <row r="4495" spans="4:4" x14ac:dyDescent="0.4">
      <c r="D4495" s="10"/>
    </row>
    <row r="4496" spans="4:4" x14ac:dyDescent="0.4">
      <c r="D4496" s="10"/>
    </row>
    <row r="4497" spans="4:4" x14ac:dyDescent="0.4">
      <c r="D4497" s="10"/>
    </row>
    <row r="4498" spans="4:4" x14ac:dyDescent="0.4">
      <c r="D4498" s="10"/>
    </row>
    <row r="4499" spans="4:4" x14ac:dyDescent="0.4">
      <c r="D4499" s="10"/>
    </row>
    <row r="4500" spans="4:4" x14ac:dyDescent="0.4">
      <c r="D4500" s="10"/>
    </row>
    <row r="4501" spans="4:4" x14ac:dyDescent="0.4">
      <c r="D4501" s="10"/>
    </row>
    <row r="4502" spans="4:4" x14ac:dyDescent="0.4">
      <c r="D4502" s="10"/>
    </row>
    <row r="4503" spans="4:4" x14ac:dyDescent="0.4">
      <c r="D4503" s="10"/>
    </row>
    <row r="4504" spans="4:4" x14ac:dyDescent="0.4">
      <c r="D4504" s="10"/>
    </row>
    <row r="4505" spans="4:4" x14ac:dyDescent="0.4">
      <c r="D4505" s="10"/>
    </row>
    <row r="4506" spans="4:4" x14ac:dyDescent="0.4">
      <c r="D4506" s="10"/>
    </row>
    <row r="4507" spans="4:4" x14ac:dyDescent="0.4">
      <c r="D4507" s="10"/>
    </row>
    <row r="4508" spans="4:4" x14ac:dyDescent="0.4">
      <c r="D4508" s="10"/>
    </row>
    <row r="4509" spans="4:4" x14ac:dyDescent="0.4">
      <c r="D4509" s="10"/>
    </row>
    <row r="4510" spans="4:4" x14ac:dyDescent="0.4">
      <c r="D4510" s="10"/>
    </row>
    <row r="4511" spans="4:4" x14ac:dyDescent="0.4">
      <c r="D4511" s="10"/>
    </row>
    <row r="4512" spans="4:4" x14ac:dyDescent="0.4">
      <c r="D4512" s="10"/>
    </row>
    <row r="4513" spans="4:4" x14ac:dyDescent="0.4">
      <c r="D4513" s="10"/>
    </row>
    <row r="4514" spans="4:4" x14ac:dyDescent="0.4">
      <c r="D4514" s="10"/>
    </row>
    <row r="4515" spans="4:4" x14ac:dyDescent="0.4">
      <c r="D4515" s="10"/>
    </row>
    <row r="4516" spans="4:4" x14ac:dyDescent="0.4">
      <c r="D4516" s="10"/>
    </row>
    <row r="4517" spans="4:4" x14ac:dyDescent="0.4">
      <c r="D4517" s="10"/>
    </row>
    <row r="4518" spans="4:4" x14ac:dyDescent="0.4">
      <c r="D4518" s="10"/>
    </row>
    <row r="4519" spans="4:4" x14ac:dyDescent="0.4">
      <c r="D4519" s="10"/>
    </row>
    <row r="4520" spans="4:4" x14ac:dyDescent="0.4">
      <c r="D4520" s="10"/>
    </row>
    <row r="4521" spans="4:4" x14ac:dyDescent="0.4">
      <c r="D4521" s="10"/>
    </row>
    <row r="4522" spans="4:4" x14ac:dyDescent="0.4">
      <c r="D4522" s="10"/>
    </row>
    <row r="4523" spans="4:4" x14ac:dyDescent="0.4">
      <c r="D4523" s="10"/>
    </row>
    <row r="4524" spans="4:4" x14ac:dyDescent="0.4">
      <c r="D4524" s="10"/>
    </row>
    <row r="4525" spans="4:4" x14ac:dyDescent="0.4">
      <c r="D4525" s="10"/>
    </row>
    <row r="4526" spans="4:4" x14ac:dyDescent="0.4">
      <c r="D4526" s="10"/>
    </row>
    <row r="4527" spans="4:4" x14ac:dyDescent="0.4">
      <c r="D4527" s="10"/>
    </row>
    <row r="4528" spans="4:4" x14ac:dyDescent="0.4">
      <c r="D4528" s="10"/>
    </row>
    <row r="4529" spans="4:4" x14ac:dyDescent="0.4">
      <c r="D4529" s="10"/>
    </row>
    <row r="4530" spans="4:4" x14ac:dyDescent="0.4">
      <c r="D4530" s="10"/>
    </row>
    <row r="4531" spans="4:4" x14ac:dyDescent="0.4">
      <c r="D4531" s="10"/>
    </row>
    <row r="4532" spans="4:4" x14ac:dyDescent="0.4">
      <c r="D4532" s="10"/>
    </row>
    <row r="4533" spans="4:4" x14ac:dyDescent="0.4">
      <c r="D4533" s="10"/>
    </row>
    <row r="4534" spans="4:4" x14ac:dyDescent="0.4">
      <c r="D4534" s="10"/>
    </row>
    <row r="4535" spans="4:4" x14ac:dyDescent="0.4">
      <c r="D4535" s="10"/>
    </row>
    <row r="4536" spans="4:4" x14ac:dyDescent="0.4">
      <c r="D4536" s="10"/>
    </row>
    <row r="4537" spans="4:4" x14ac:dyDescent="0.4">
      <c r="D4537" s="10"/>
    </row>
    <row r="4538" spans="4:4" x14ac:dyDescent="0.4">
      <c r="D4538" s="10"/>
    </row>
    <row r="4539" spans="4:4" x14ac:dyDescent="0.4">
      <c r="D4539" s="10"/>
    </row>
    <row r="4540" spans="4:4" x14ac:dyDescent="0.4">
      <c r="D4540" s="10"/>
    </row>
    <row r="4541" spans="4:4" x14ac:dyDescent="0.4">
      <c r="D4541" s="10"/>
    </row>
    <row r="4542" spans="4:4" x14ac:dyDescent="0.4">
      <c r="D4542" s="10"/>
    </row>
    <row r="4543" spans="4:4" x14ac:dyDescent="0.4">
      <c r="D4543" s="10"/>
    </row>
    <row r="4544" spans="4:4" x14ac:dyDescent="0.4">
      <c r="D4544" s="10"/>
    </row>
    <row r="4545" spans="4:4" x14ac:dyDescent="0.4">
      <c r="D4545" s="10"/>
    </row>
    <row r="4546" spans="4:4" x14ac:dyDescent="0.4">
      <c r="D4546" s="10"/>
    </row>
    <row r="4547" spans="4:4" x14ac:dyDescent="0.4">
      <c r="D4547" s="10"/>
    </row>
    <row r="4548" spans="4:4" x14ac:dyDescent="0.4">
      <c r="D4548" s="10"/>
    </row>
    <row r="4549" spans="4:4" x14ac:dyDescent="0.4">
      <c r="D4549" s="10"/>
    </row>
    <row r="4550" spans="4:4" x14ac:dyDescent="0.4">
      <c r="D4550" s="10"/>
    </row>
    <row r="4551" spans="4:4" x14ac:dyDescent="0.4">
      <c r="D4551" s="10"/>
    </row>
    <row r="4552" spans="4:4" x14ac:dyDescent="0.4">
      <c r="D4552" s="10"/>
    </row>
    <row r="4553" spans="4:4" x14ac:dyDescent="0.4">
      <c r="D4553" s="10"/>
    </row>
    <row r="4554" spans="4:4" x14ac:dyDescent="0.4">
      <c r="D4554" s="10"/>
    </row>
    <row r="4555" spans="4:4" x14ac:dyDescent="0.4">
      <c r="D4555" s="10"/>
    </row>
    <row r="4556" spans="4:4" x14ac:dyDescent="0.4">
      <c r="D4556" s="10"/>
    </row>
    <row r="4557" spans="4:4" x14ac:dyDescent="0.4">
      <c r="D4557" s="10"/>
    </row>
    <row r="4558" spans="4:4" x14ac:dyDescent="0.4">
      <c r="D4558" s="10"/>
    </row>
    <row r="4559" spans="4:4" x14ac:dyDescent="0.4">
      <c r="D4559" s="10"/>
    </row>
    <row r="4560" spans="4:4" x14ac:dyDescent="0.4">
      <c r="D4560" s="10"/>
    </row>
    <row r="4561" spans="4:4" x14ac:dyDescent="0.4">
      <c r="D4561" s="10"/>
    </row>
    <row r="4562" spans="4:4" x14ac:dyDescent="0.4">
      <c r="D4562" s="10"/>
    </row>
    <row r="4563" spans="4:4" x14ac:dyDescent="0.4">
      <c r="D4563" s="10"/>
    </row>
    <row r="4564" spans="4:4" x14ac:dyDescent="0.4">
      <c r="D4564" s="10"/>
    </row>
    <row r="4565" spans="4:4" x14ac:dyDescent="0.4">
      <c r="D4565" s="10"/>
    </row>
    <row r="4566" spans="4:4" x14ac:dyDescent="0.4">
      <c r="D4566" s="10"/>
    </row>
    <row r="4567" spans="4:4" x14ac:dyDescent="0.4">
      <c r="D4567" s="10"/>
    </row>
    <row r="4568" spans="4:4" x14ac:dyDescent="0.4">
      <c r="D4568" s="10"/>
    </row>
    <row r="4569" spans="4:4" x14ac:dyDescent="0.4">
      <c r="D4569" s="10"/>
    </row>
    <row r="4570" spans="4:4" x14ac:dyDescent="0.4">
      <c r="D4570" s="10"/>
    </row>
    <row r="4571" spans="4:4" x14ac:dyDescent="0.4">
      <c r="D4571" s="10"/>
    </row>
    <row r="4572" spans="4:4" x14ac:dyDescent="0.4">
      <c r="D4572" s="10"/>
    </row>
    <row r="4573" spans="4:4" x14ac:dyDescent="0.4">
      <c r="D4573" s="10"/>
    </row>
    <row r="4574" spans="4:4" x14ac:dyDescent="0.4">
      <c r="D4574" s="10"/>
    </row>
    <row r="4575" spans="4:4" x14ac:dyDescent="0.4">
      <c r="D4575" s="10"/>
    </row>
    <row r="4576" spans="4:4" x14ac:dyDescent="0.4">
      <c r="D4576" s="10"/>
    </row>
    <row r="4577" spans="4:4" x14ac:dyDescent="0.4">
      <c r="D4577" s="10"/>
    </row>
    <row r="4578" spans="4:4" x14ac:dyDescent="0.4">
      <c r="D4578" s="10"/>
    </row>
    <row r="4579" spans="4:4" x14ac:dyDescent="0.4">
      <c r="D4579" s="10"/>
    </row>
    <row r="4580" spans="4:4" x14ac:dyDescent="0.4">
      <c r="D4580" s="10"/>
    </row>
    <row r="4581" spans="4:4" x14ac:dyDescent="0.4">
      <c r="D4581" s="10"/>
    </row>
    <row r="4582" spans="4:4" x14ac:dyDescent="0.4">
      <c r="D4582" s="10"/>
    </row>
    <row r="4583" spans="4:4" x14ac:dyDescent="0.4">
      <c r="D4583" s="10"/>
    </row>
    <row r="4584" spans="4:4" x14ac:dyDescent="0.4">
      <c r="D4584" s="10"/>
    </row>
    <row r="4585" spans="4:4" x14ac:dyDescent="0.4">
      <c r="D4585" s="10"/>
    </row>
    <row r="4586" spans="4:4" x14ac:dyDescent="0.4">
      <c r="D4586" s="10"/>
    </row>
    <row r="4587" spans="4:4" x14ac:dyDescent="0.4">
      <c r="D4587" s="10"/>
    </row>
    <row r="4588" spans="4:4" x14ac:dyDescent="0.4">
      <c r="D4588" s="10"/>
    </row>
    <row r="4589" spans="4:4" x14ac:dyDescent="0.4">
      <c r="D4589" s="10"/>
    </row>
    <row r="4590" spans="4:4" x14ac:dyDescent="0.4">
      <c r="D4590" s="10"/>
    </row>
    <row r="4591" spans="4:4" x14ac:dyDescent="0.4">
      <c r="D4591" s="10"/>
    </row>
    <row r="4592" spans="4:4" x14ac:dyDescent="0.4">
      <c r="D4592" s="10"/>
    </row>
    <row r="4593" spans="4:4" x14ac:dyDescent="0.4">
      <c r="D4593" s="10"/>
    </row>
    <row r="4594" spans="4:4" x14ac:dyDescent="0.4">
      <c r="D4594" s="10"/>
    </row>
    <row r="4595" spans="4:4" x14ac:dyDescent="0.4">
      <c r="D4595" s="10"/>
    </row>
    <row r="4596" spans="4:4" x14ac:dyDescent="0.4">
      <c r="D4596" s="10"/>
    </row>
    <row r="4597" spans="4:4" x14ac:dyDescent="0.4">
      <c r="D4597" s="10"/>
    </row>
    <row r="4598" spans="4:4" x14ac:dyDescent="0.4">
      <c r="D4598" s="10"/>
    </row>
    <row r="4599" spans="4:4" x14ac:dyDescent="0.4">
      <c r="D4599" s="10"/>
    </row>
    <row r="4600" spans="4:4" x14ac:dyDescent="0.4">
      <c r="D4600" s="10"/>
    </row>
    <row r="4601" spans="4:4" x14ac:dyDescent="0.4">
      <c r="D4601" s="10"/>
    </row>
    <row r="4602" spans="4:4" x14ac:dyDescent="0.4">
      <c r="D4602" s="10"/>
    </row>
    <row r="4603" spans="4:4" x14ac:dyDescent="0.4">
      <c r="D4603" s="10"/>
    </row>
    <row r="4604" spans="4:4" x14ac:dyDescent="0.4">
      <c r="D4604" s="10"/>
    </row>
    <row r="4605" spans="4:4" x14ac:dyDescent="0.4">
      <c r="D4605" s="10"/>
    </row>
    <row r="4606" spans="4:4" x14ac:dyDescent="0.4">
      <c r="D4606" s="10"/>
    </row>
    <row r="4607" spans="4:4" x14ac:dyDescent="0.4">
      <c r="D4607" s="10"/>
    </row>
    <row r="4608" spans="4:4" x14ac:dyDescent="0.4">
      <c r="D4608" s="10"/>
    </row>
    <row r="4609" spans="4:4" x14ac:dyDescent="0.4">
      <c r="D4609" s="10"/>
    </row>
    <row r="4610" spans="4:4" x14ac:dyDescent="0.4">
      <c r="D4610" s="10"/>
    </row>
    <row r="4611" spans="4:4" x14ac:dyDescent="0.4">
      <c r="D4611" s="10"/>
    </row>
    <row r="4612" spans="4:4" x14ac:dyDescent="0.4">
      <c r="D4612" s="10"/>
    </row>
    <row r="4613" spans="4:4" x14ac:dyDescent="0.4">
      <c r="D4613" s="10"/>
    </row>
    <row r="4614" spans="4:4" x14ac:dyDescent="0.4">
      <c r="D4614" s="10"/>
    </row>
    <row r="4615" spans="4:4" x14ac:dyDescent="0.4">
      <c r="D4615" s="10"/>
    </row>
    <row r="4616" spans="4:4" x14ac:dyDescent="0.4">
      <c r="D4616" s="10"/>
    </row>
    <row r="4617" spans="4:4" x14ac:dyDescent="0.4">
      <c r="D4617" s="10"/>
    </row>
    <row r="4618" spans="4:4" x14ac:dyDescent="0.4">
      <c r="D4618" s="10"/>
    </row>
    <row r="4619" spans="4:4" x14ac:dyDescent="0.4">
      <c r="D4619" s="10"/>
    </row>
    <row r="4620" spans="4:4" x14ac:dyDescent="0.4">
      <c r="D4620" s="10"/>
    </row>
    <row r="4621" spans="4:4" x14ac:dyDescent="0.4">
      <c r="D4621" s="10"/>
    </row>
    <row r="4622" spans="4:4" x14ac:dyDescent="0.4">
      <c r="D4622" s="10"/>
    </row>
    <row r="4623" spans="4:4" x14ac:dyDescent="0.4">
      <c r="D4623" s="10"/>
    </row>
    <row r="4624" spans="4:4" x14ac:dyDescent="0.4">
      <c r="D4624" s="10"/>
    </row>
    <row r="4625" spans="4:4" x14ac:dyDescent="0.4">
      <c r="D4625" s="10"/>
    </row>
    <row r="4626" spans="4:4" x14ac:dyDescent="0.4">
      <c r="D4626" s="10"/>
    </row>
    <row r="4627" spans="4:4" x14ac:dyDescent="0.4">
      <c r="D4627" s="10"/>
    </row>
    <row r="4628" spans="4:4" x14ac:dyDescent="0.4">
      <c r="D4628" s="10"/>
    </row>
    <row r="4629" spans="4:4" x14ac:dyDescent="0.4">
      <c r="D4629" s="10"/>
    </row>
    <row r="4630" spans="4:4" x14ac:dyDescent="0.4">
      <c r="D4630" s="10"/>
    </row>
    <row r="4631" spans="4:4" x14ac:dyDescent="0.4">
      <c r="D4631" s="10"/>
    </row>
    <row r="4632" spans="4:4" x14ac:dyDescent="0.4">
      <c r="D4632" s="10"/>
    </row>
    <row r="4633" spans="4:4" x14ac:dyDescent="0.4">
      <c r="D4633" s="10"/>
    </row>
    <row r="4634" spans="4:4" x14ac:dyDescent="0.4">
      <c r="D4634" s="10"/>
    </row>
    <row r="4635" spans="4:4" x14ac:dyDescent="0.4">
      <c r="D4635" s="10"/>
    </row>
    <row r="4636" spans="4:4" x14ac:dyDescent="0.4">
      <c r="D4636" s="10"/>
    </row>
    <row r="4637" spans="4:4" x14ac:dyDescent="0.4">
      <c r="D4637" s="10"/>
    </row>
    <row r="4638" spans="4:4" x14ac:dyDescent="0.4">
      <c r="D4638" s="10"/>
    </row>
    <row r="4639" spans="4:4" x14ac:dyDescent="0.4">
      <c r="D4639" s="10"/>
    </row>
    <row r="4640" spans="4:4" x14ac:dyDescent="0.4">
      <c r="D4640" s="10"/>
    </row>
    <row r="4641" spans="4:4" x14ac:dyDescent="0.4">
      <c r="D4641" s="10"/>
    </row>
    <row r="4642" spans="4:4" x14ac:dyDescent="0.4">
      <c r="D4642" s="10"/>
    </row>
    <row r="4643" spans="4:4" x14ac:dyDescent="0.4">
      <c r="D4643" s="10"/>
    </row>
    <row r="4644" spans="4:4" x14ac:dyDescent="0.4">
      <c r="D4644" s="10"/>
    </row>
    <row r="4645" spans="4:4" x14ac:dyDescent="0.4">
      <c r="D4645" s="10"/>
    </row>
    <row r="4646" spans="4:4" x14ac:dyDescent="0.4">
      <c r="D4646" s="10"/>
    </row>
    <row r="4647" spans="4:4" x14ac:dyDescent="0.4">
      <c r="D4647" s="10"/>
    </row>
    <row r="4648" spans="4:4" x14ac:dyDescent="0.4">
      <c r="D4648" s="10"/>
    </row>
    <row r="4649" spans="4:4" x14ac:dyDescent="0.4">
      <c r="D4649" s="10"/>
    </row>
    <row r="4650" spans="4:4" x14ac:dyDescent="0.4">
      <c r="D4650" s="10"/>
    </row>
    <row r="4651" spans="4:4" x14ac:dyDescent="0.4">
      <c r="D4651" s="10"/>
    </row>
    <row r="4652" spans="4:4" x14ac:dyDescent="0.4">
      <c r="D4652" s="10"/>
    </row>
    <row r="4653" spans="4:4" x14ac:dyDescent="0.4">
      <c r="D4653" s="10"/>
    </row>
    <row r="4654" spans="4:4" x14ac:dyDescent="0.4">
      <c r="D4654" s="10"/>
    </row>
    <row r="4655" spans="4:4" x14ac:dyDescent="0.4">
      <c r="D4655" s="10"/>
    </row>
    <row r="4656" spans="4:4" x14ac:dyDescent="0.4">
      <c r="D4656" s="10"/>
    </row>
    <row r="4657" spans="4:4" x14ac:dyDescent="0.4">
      <c r="D4657" s="10"/>
    </row>
    <row r="4658" spans="4:4" x14ac:dyDescent="0.4">
      <c r="D4658" s="10"/>
    </row>
    <row r="4659" spans="4:4" x14ac:dyDescent="0.4">
      <c r="D4659" s="10"/>
    </row>
    <row r="4660" spans="4:4" x14ac:dyDescent="0.4">
      <c r="D4660" s="10"/>
    </row>
    <row r="4661" spans="4:4" x14ac:dyDescent="0.4">
      <c r="D4661" s="10"/>
    </row>
    <row r="4662" spans="4:4" x14ac:dyDescent="0.4">
      <c r="D4662" s="10"/>
    </row>
    <row r="4663" spans="4:4" x14ac:dyDescent="0.4">
      <c r="D4663" s="10"/>
    </row>
    <row r="4664" spans="4:4" x14ac:dyDescent="0.4">
      <c r="D4664" s="10"/>
    </row>
    <row r="4665" spans="4:4" x14ac:dyDescent="0.4">
      <c r="D4665" s="10"/>
    </row>
    <row r="4666" spans="4:4" x14ac:dyDescent="0.4">
      <c r="D4666" s="10"/>
    </row>
    <row r="4667" spans="4:4" x14ac:dyDescent="0.4">
      <c r="D4667" s="10"/>
    </row>
    <row r="4668" spans="4:4" x14ac:dyDescent="0.4">
      <c r="D4668" s="10"/>
    </row>
    <row r="4669" spans="4:4" x14ac:dyDescent="0.4">
      <c r="D4669" s="10"/>
    </row>
    <row r="4670" spans="4:4" x14ac:dyDescent="0.4">
      <c r="D4670" s="10"/>
    </row>
    <row r="4671" spans="4:4" x14ac:dyDescent="0.4">
      <c r="D4671" s="10"/>
    </row>
    <row r="4672" spans="4:4" x14ac:dyDescent="0.4">
      <c r="D4672" s="10"/>
    </row>
    <row r="4673" spans="4:4" x14ac:dyDescent="0.4">
      <c r="D4673" s="10"/>
    </row>
    <row r="4674" spans="4:4" x14ac:dyDescent="0.4">
      <c r="D4674" s="10"/>
    </row>
    <row r="4675" spans="4:4" x14ac:dyDescent="0.4">
      <c r="D4675" s="10"/>
    </row>
    <row r="4676" spans="4:4" x14ac:dyDescent="0.4">
      <c r="D4676" s="10"/>
    </row>
    <row r="4677" spans="4:4" x14ac:dyDescent="0.4">
      <c r="D4677" s="10"/>
    </row>
    <row r="4678" spans="4:4" x14ac:dyDescent="0.4">
      <c r="D4678" s="10"/>
    </row>
    <row r="4679" spans="4:4" x14ac:dyDescent="0.4">
      <c r="D4679" s="10"/>
    </row>
    <row r="4680" spans="4:4" x14ac:dyDescent="0.4">
      <c r="D4680" s="10"/>
    </row>
    <row r="4681" spans="4:4" x14ac:dyDescent="0.4">
      <c r="D4681" s="10"/>
    </row>
    <row r="4682" spans="4:4" x14ac:dyDescent="0.4">
      <c r="D4682" s="10"/>
    </row>
    <row r="4683" spans="4:4" x14ac:dyDescent="0.4">
      <c r="D4683" s="10"/>
    </row>
    <row r="4684" spans="4:4" x14ac:dyDescent="0.4">
      <c r="D4684" s="10"/>
    </row>
    <row r="4685" spans="4:4" x14ac:dyDescent="0.4">
      <c r="D4685" s="10"/>
    </row>
    <row r="4686" spans="4:4" x14ac:dyDescent="0.4">
      <c r="D4686" s="10"/>
    </row>
    <row r="4687" spans="4:4" x14ac:dyDescent="0.4">
      <c r="D4687" s="10"/>
    </row>
    <row r="4688" spans="4:4" x14ac:dyDescent="0.4">
      <c r="D4688" s="10"/>
    </row>
    <row r="4689" spans="4:4" x14ac:dyDescent="0.4">
      <c r="D4689" s="10"/>
    </row>
    <row r="4690" spans="4:4" x14ac:dyDescent="0.4">
      <c r="D4690" s="10"/>
    </row>
    <row r="4691" spans="4:4" x14ac:dyDescent="0.4">
      <c r="D4691" s="10"/>
    </row>
    <row r="4692" spans="4:4" x14ac:dyDescent="0.4">
      <c r="D4692" s="10"/>
    </row>
    <row r="4693" spans="4:4" x14ac:dyDescent="0.4">
      <c r="D4693" s="10"/>
    </row>
    <row r="4694" spans="4:4" x14ac:dyDescent="0.4">
      <c r="D4694" s="10"/>
    </row>
    <row r="4695" spans="4:4" x14ac:dyDescent="0.4">
      <c r="D4695" s="10"/>
    </row>
    <row r="4696" spans="4:4" x14ac:dyDescent="0.4">
      <c r="D4696" s="10"/>
    </row>
    <row r="4697" spans="4:4" x14ac:dyDescent="0.4">
      <c r="D4697" s="10"/>
    </row>
    <row r="4698" spans="4:4" x14ac:dyDescent="0.4">
      <c r="D4698" s="10"/>
    </row>
    <row r="4699" spans="4:4" x14ac:dyDescent="0.4">
      <c r="D4699" s="10"/>
    </row>
    <row r="4700" spans="4:4" x14ac:dyDescent="0.4">
      <c r="D4700" s="10"/>
    </row>
    <row r="4701" spans="4:4" x14ac:dyDescent="0.4">
      <c r="D4701" s="10"/>
    </row>
    <row r="4702" spans="4:4" x14ac:dyDescent="0.4">
      <c r="D4702" s="10"/>
    </row>
    <row r="4703" spans="4:4" x14ac:dyDescent="0.4">
      <c r="D4703" s="10"/>
    </row>
    <row r="4704" spans="4:4" x14ac:dyDescent="0.4">
      <c r="D4704" s="10"/>
    </row>
    <row r="4705" spans="4:4" x14ac:dyDescent="0.4">
      <c r="D4705" s="10"/>
    </row>
    <row r="4706" spans="4:4" x14ac:dyDescent="0.4">
      <c r="D4706" s="10"/>
    </row>
    <row r="4707" spans="4:4" x14ac:dyDescent="0.4">
      <c r="D4707" s="10"/>
    </row>
    <row r="4708" spans="4:4" x14ac:dyDescent="0.4">
      <c r="D4708" s="10"/>
    </row>
    <row r="4709" spans="4:4" x14ac:dyDescent="0.4">
      <c r="D4709" s="10"/>
    </row>
    <row r="4710" spans="4:4" x14ac:dyDescent="0.4">
      <c r="D4710" s="10"/>
    </row>
    <row r="4711" spans="4:4" x14ac:dyDescent="0.4">
      <c r="D4711" s="10"/>
    </row>
    <row r="4712" spans="4:4" x14ac:dyDescent="0.4">
      <c r="D4712" s="10"/>
    </row>
    <row r="4713" spans="4:4" x14ac:dyDescent="0.4">
      <c r="D4713" s="10"/>
    </row>
    <row r="4714" spans="4:4" x14ac:dyDescent="0.4">
      <c r="D4714" s="10"/>
    </row>
    <row r="4715" spans="4:4" x14ac:dyDescent="0.4">
      <c r="D4715" s="10"/>
    </row>
    <row r="4716" spans="4:4" x14ac:dyDescent="0.4">
      <c r="D4716" s="10"/>
    </row>
    <row r="4717" spans="4:4" x14ac:dyDescent="0.4">
      <c r="D4717" s="10"/>
    </row>
    <row r="4718" spans="4:4" x14ac:dyDescent="0.4">
      <c r="D4718" s="10"/>
    </row>
    <row r="4719" spans="4:4" x14ac:dyDescent="0.4">
      <c r="D4719" s="10"/>
    </row>
    <row r="4720" spans="4:4" x14ac:dyDescent="0.4">
      <c r="D4720" s="10"/>
    </row>
    <row r="4721" spans="4:4" x14ac:dyDescent="0.4">
      <c r="D4721" s="10"/>
    </row>
    <row r="4722" spans="4:4" x14ac:dyDescent="0.4">
      <c r="D4722" s="10"/>
    </row>
    <row r="4723" spans="4:4" x14ac:dyDescent="0.4">
      <c r="D4723" s="10"/>
    </row>
    <row r="4724" spans="4:4" x14ac:dyDescent="0.4">
      <c r="D4724" s="10"/>
    </row>
    <row r="4725" spans="4:4" x14ac:dyDescent="0.4">
      <c r="D4725" s="10"/>
    </row>
    <row r="4726" spans="4:4" x14ac:dyDescent="0.4">
      <c r="D4726" s="10"/>
    </row>
    <row r="4727" spans="4:4" x14ac:dyDescent="0.4">
      <c r="D4727" s="10"/>
    </row>
    <row r="4728" spans="4:4" x14ac:dyDescent="0.4">
      <c r="D4728" s="10"/>
    </row>
    <row r="4729" spans="4:4" x14ac:dyDescent="0.4">
      <c r="D4729" s="10"/>
    </row>
    <row r="4730" spans="4:4" x14ac:dyDescent="0.4">
      <c r="D4730" s="10"/>
    </row>
    <row r="4731" spans="4:4" x14ac:dyDescent="0.4">
      <c r="D4731" s="10"/>
    </row>
    <row r="4732" spans="4:4" x14ac:dyDescent="0.4">
      <c r="D4732" s="10"/>
    </row>
    <row r="4733" spans="4:4" x14ac:dyDescent="0.4">
      <c r="D4733" s="10"/>
    </row>
    <row r="4734" spans="4:4" x14ac:dyDescent="0.4">
      <c r="D4734" s="10"/>
    </row>
    <row r="4735" spans="4:4" x14ac:dyDescent="0.4">
      <c r="D4735" s="10"/>
    </row>
    <row r="4736" spans="4:4" x14ac:dyDescent="0.4">
      <c r="D4736" s="10"/>
    </row>
    <row r="4737" spans="4:4" x14ac:dyDescent="0.4">
      <c r="D4737" s="10"/>
    </row>
    <row r="4738" spans="4:4" x14ac:dyDescent="0.4">
      <c r="D4738" s="10"/>
    </row>
    <row r="4739" spans="4:4" x14ac:dyDescent="0.4">
      <c r="D4739" s="10"/>
    </row>
    <row r="4740" spans="4:4" x14ac:dyDescent="0.4">
      <c r="D4740" s="10"/>
    </row>
    <row r="4741" spans="4:4" x14ac:dyDescent="0.4">
      <c r="D4741" s="10"/>
    </row>
    <row r="4742" spans="4:4" x14ac:dyDescent="0.4">
      <c r="D4742" s="10"/>
    </row>
    <row r="4743" spans="4:4" x14ac:dyDescent="0.4">
      <c r="D4743" s="10"/>
    </row>
    <row r="4744" spans="4:4" x14ac:dyDescent="0.4">
      <c r="D4744" s="10"/>
    </row>
    <row r="4745" spans="4:4" x14ac:dyDescent="0.4">
      <c r="D4745" s="10"/>
    </row>
    <row r="4746" spans="4:4" x14ac:dyDescent="0.4">
      <c r="D4746" s="10"/>
    </row>
    <row r="4747" spans="4:4" x14ac:dyDescent="0.4">
      <c r="D4747" s="10"/>
    </row>
    <row r="4748" spans="4:4" x14ac:dyDescent="0.4">
      <c r="D4748" s="10"/>
    </row>
    <row r="4749" spans="4:4" x14ac:dyDescent="0.4">
      <c r="D4749" s="10"/>
    </row>
    <row r="4750" spans="4:4" x14ac:dyDescent="0.4">
      <c r="D4750" s="10"/>
    </row>
    <row r="4751" spans="4:4" x14ac:dyDescent="0.4">
      <c r="D4751" s="10"/>
    </row>
    <row r="4752" spans="4:4" x14ac:dyDescent="0.4">
      <c r="D4752" s="10"/>
    </row>
    <row r="4753" spans="4:4" x14ac:dyDescent="0.4">
      <c r="D4753" s="10"/>
    </row>
    <row r="4754" spans="4:4" x14ac:dyDescent="0.4">
      <c r="D4754" s="10"/>
    </row>
    <row r="4755" spans="4:4" x14ac:dyDescent="0.4">
      <c r="D4755" s="10"/>
    </row>
    <row r="4756" spans="4:4" x14ac:dyDescent="0.4">
      <c r="D4756" s="10"/>
    </row>
    <row r="4757" spans="4:4" x14ac:dyDescent="0.4">
      <c r="D4757" s="10"/>
    </row>
    <row r="4758" spans="4:4" x14ac:dyDescent="0.4">
      <c r="D4758" s="10"/>
    </row>
    <row r="4759" spans="4:4" x14ac:dyDescent="0.4">
      <c r="D4759" s="10"/>
    </row>
    <row r="4760" spans="4:4" x14ac:dyDescent="0.4">
      <c r="D4760" s="10"/>
    </row>
    <row r="4761" spans="4:4" x14ac:dyDescent="0.4">
      <c r="D4761" s="10"/>
    </row>
    <row r="4762" spans="4:4" x14ac:dyDescent="0.4">
      <c r="D4762" s="10"/>
    </row>
    <row r="4763" spans="4:4" x14ac:dyDescent="0.4">
      <c r="D4763" s="10"/>
    </row>
    <row r="4764" spans="4:4" x14ac:dyDescent="0.4">
      <c r="D4764" s="10"/>
    </row>
    <row r="4765" spans="4:4" x14ac:dyDescent="0.4">
      <c r="D4765" s="10"/>
    </row>
    <row r="4766" spans="4:4" x14ac:dyDescent="0.4">
      <c r="D4766" s="10"/>
    </row>
    <row r="4767" spans="4:4" x14ac:dyDescent="0.4">
      <c r="D4767" s="10"/>
    </row>
    <row r="4768" spans="4:4" x14ac:dyDescent="0.4">
      <c r="D4768" s="10"/>
    </row>
    <row r="4769" spans="4:4" x14ac:dyDescent="0.4">
      <c r="D4769" s="10"/>
    </row>
    <row r="4770" spans="4:4" x14ac:dyDescent="0.4">
      <c r="D4770" s="10"/>
    </row>
    <row r="4771" spans="4:4" x14ac:dyDescent="0.4">
      <c r="D4771" s="10"/>
    </row>
    <row r="4772" spans="4:4" x14ac:dyDescent="0.4">
      <c r="D4772" s="10"/>
    </row>
    <row r="4773" spans="4:4" x14ac:dyDescent="0.4">
      <c r="D4773" s="10"/>
    </row>
    <row r="4774" spans="4:4" x14ac:dyDescent="0.4">
      <c r="D4774" s="10"/>
    </row>
    <row r="4775" spans="4:4" x14ac:dyDescent="0.4">
      <c r="D4775" s="10"/>
    </row>
    <row r="4776" spans="4:4" x14ac:dyDescent="0.4">
      <c r="D4776" s="10"/>
    </row>
    <row r="4777" spans="4:4" x14ac:dyDescent="0.4">
      <c r="D4777" s="10"/>
    </row>
    <row r="4778" spans="4:4" x14ac:dyDescent="0.4">
      <c r="D4778" s="10"/>
    </row>
    <row r="4779" spans="4:4" x14ac:dyDescent="0.4">
      <c r="D4779" s="10"/>
    </row>
    <row r="4780" spans="4:4" x14ac:dyDescent="0.4">
      <c r="D4780" s="10"/>
    </row>
    <row r="4781" spans="4:4" x14ac:dyDescent="0.4">
      <c r="D4781" s="10"/>
    </row>
    <row r="4782" spans="4:4" x14ac:dyDescent="0.4">
      <c r="D4782" s="10"/>
    </row>
    <row r="4783" spans="4:4" x14ac:dyDescent="0.4">
      <c r="D4783" s="10"/>
    </row>
    <row r="4784" spans="4:4" x14ac:dyDescent="0.4">
      <c r="D4784" s="10"/>
    </row>
    <row r="4785" spans="4:4" x14ac:dyDescent="0.4">
      <c r="D4785" s="10"/>
    </row>
    <row r="4786" spans="4:4" x14ac:dyDescent="0.4">
      <c r="D4786" s="10"/>
    </row>
    <row r="4787" spans="4:4" x14ac:dyDescent="0.4">
      <c r="D4787" s="10"/>
    </row>
    <row r="4788" spans="4:4" x14ac:dyDescent="0.4">
      <c r="D4788" s="10"/>
    </row>
    <row r="4789" spans="4:4" x14ac:dyDescent="0.4">
      <c r="D4789" s="10"/>
    </row>
    <row r="4790" spans="4:4" x14ac:dyDescent="0.4">
      <c r="D4790" s="10"/>
    </row>
    <row r="4791" spans="4:4" x14ac:dyDescent="0.4">
      <c r="D4791" s="10"/>
    </row>
    <row r="4792" spans="4:4" x14ac:dyDescent="0.4">
      <c r="D4792" s="10"/>
    </row>
    <row r="4793" spans="4:4" x14ac:dyDescent="0.4">
      <c r="D4793" s="10"/>
    </row>
    <row r="4794" spans="4:4" x14ac:dyDescent="0.4">
      <c r="D4794" s="10"/>
    </row>
    <row r="4795" spans="4:4" x14ac:dyDescent="0.4">
      <c r="D4795" s="10"/>
    </row>
    <row r="4796" spans="4:4" x14ac:dyDescent="0.4">
      <c r="D4796" s="10"/>
    </row>
    <row r="4797" spans="4:4" x14ac:dyDescent="0.4">
      <c r="D4797" s="10"/>
    </row>
    <row r="4798" spans="4:4" x14ac:dyDescent="0.4">
      <c r="D4798" s="10"/>
    </row>
    <row r="4799" spans="4:4" x14ac:dyDescent="0.4">
      <c r="D4799" s="10"/>
    </row>
    <row r="4800" spans="4:4" x14ac:dyDescent="0.4">
      <c r="D4800" s="10"/>
    </row>
    <row r="4801" spans="4:4" x14ac:dyDescent="0.4">
      <c r="D4801" s="10"/>
    </row>
    <row r="4802" spans="4:4" x14ac:dyDescent="0.4">
      <c r="D4802" s="10"/>
    </row>
    <row r="4803" spans="4:4" x14ac:dyDescent="0.4">
      <c r="D4803" s="10"/>
    </row>
    <row r="4804" spans="4:4" x14ac:dyDescent="0.4">
      <c r="D4804" s="10"/>
    </row>
    <row r="4805" spans="4:4" x14ac:dyDescent="0.4">
      <c r="D4805" s="10"/>
    </row>
    <row r="4806" spans="4:4" x14ac:dyDescent="0.4">
      <c r="D4806" s="10"/>
    </row>
    <row r="4807" spans="4:4" x14ac:dyDescent="0.4">
      <c r="D4807" s="10"/>
    </row>
    <row r="4808" spans="4:4" x14ac:dyDescent="0.4">
      <c r="D4808" s="10"/>
    </row>
    <row r="4809" spans="4:4" x14ac:dyDescent="0.4">
      <c r="D4809" s="10"/>
    </row>
    <row r="4810" spans="4:4" x14ac:dyDescent="0.4">
      <c r="D4810" s="10"/>
    </row>
    <row r="4811" spans="4:4" x14ac:dyDescent="0.4">
      <c r="D4811" s="10"/>
    </row>
    <row r="4812" spans="4:4" x14ac:dyDescent="0.4">
      <c r="D4812" s="10"/>
    </row>
    <row r="4813" spans="4:4" x14ac:dyDescent="0.4">
      <c r="D4813" s="10"/>
    </row>
    <row r="4814" spans="4:4" x14ac:dyDescent="0.4">
      <c r="D4814" s="10"/>
    </row>
    <row r="4815" spans="4:4" x14ac:dyDescent="0.4">
      <c r="D4815" s="10"/>
    </row>
    <row r="4816" spans="4:4" x14ac:dyDescent="0.4">
      <c r="D4816" s="10"/>
    </row>
    <row r="4817" spans="4:4" x14ac:dyDescent="0.4">
      <c r="D4817" s="10"/>
    </row>
    <row r="4818" spans="4:4" x14ac:dyDescent="0.4">
      <c r="D4818" s="10"/>
    </row>
    <row r="4819" spans="4:4" x14ac:dyDescent="0.4">
      <c r="D4819" s="10"/>
    </row>
    <row r="4820" spans="4:4" x14ac:dyDescent="0.4">
      <c r="D4820" s="10"/>
    </row>
    <row r="4821" spans="4:4" x14ac:dyDescent="0.4">
      <c r="D4821" s="10"/>
    </row>
    <row r="4822" spans="4:4" x14ac:dyDescent="0.4">
      <c r="D4822" s="10"/>
    </row>
    <row r="4823" spans="4:4" x14ac:dyDescent="0.4">
      <c r="D4823" s="10"/>
    </row>
    <row r="4824" spans="4:4" x14ac:dyDescent="0.4">
      <c r="D4824" s="10"/>
    </row>
    <row r="4825" spans="4:4" x14ac:dyDescent="0.4">
      <c r="D4825" s="10"/>
    </row>
    <row r="4826" spans="4:4" x14ac:dyDescent="0.4">
      <c r="D4826" s="10"/>
    </row>
    <row r="4827" spans="4:4" x14ac:dyDescent="0.4">
      <c r="D4827" s="10"/>
    </row>
    <row r="4828" spans="4:4" x14ac:dyDescent="0.4">
      <c r="D4828" s="10"/>
    </row>
    <row r="4829" spans="4:4" x14ac:dyDescent="0.4">
      <c r="D4829" s="10"/>
    </row>
    <row r="4830" spans="4:4" x14ac:dyDescent="0.4">
      <c r="D4830" s="10"/>
    </row>
    <row r="4831" spans="4:4" x14ac:dyDescent="0.4">
      <c r="D4831" s="10"/>
    </row>
    <row r="4832" spans="4:4" x14ac:dyDescent="0.4">
      <c r="D4832" s="10"/>
    </row>
    <row r="4833" spans="4:4" x14ac:dyDescent="0.4">
      <c r="D4833" s="10"/>
    </row>
    <row r="4834" spans="4:4" x14ac:dyDescent="0.4">
      <c r="D4834" s="10"/>
    </row>
    <row r="4835" spans="4:4" x14ac:dyDescent="0.4">
      <c r="D4835" s="10"/>
    </row>
    <row r="4836" spans="4:4" x14ac:dyDescent="0.4">
      <c r="D4836" s="10"/>
    </row>
    <row r="4837" spans="4:4" x14ac:dyDescent="0.4">
      <c r="D4837" s="10"/>
    </row>
    <row r="4838" spans="4:4" x14ac:dyDescent="0.4">
      <c r="D4838" s="10"/>
    </row>
    <row r="4839" spans="4:4" x14ac:dyDescent="0.4">
      <c r="D4839" s="10"/>
    </row>
    <row r="4840" spans="4:4" x14ac:dyDescent="0.4">
      <c r="D4840" s="10"/>
    </row>
    <row r="4841" spans="4:4" x14ac:dyDescent="0.4">
      <c r="D4841" s="10"/>
    </row>
    <row r="4842" spans="4:4" x14ac:dyDescent="0.4">
      <c r="D4842" s="10"/>
    </row>
    <row r="4843" spans="4:4" x14ac:dyDescent="0.4">
      <c r="D4843" s="10"/>
    </row>
    <row r="4844" spans="4:4" x14ac:dyDescent="0.4">
      <c r="D4844" s="10"/>
    </row>
    <row r="4845" spans="4:4" x14ac:dyDescent="0.4">
      <c r="D4845" s="10"/>
    </row>
    <row r="4846" spans="4:4" x14ac:dyDescent="0.4">
      <c r="D4846" s="10"/>
    </row>
    <row r="4847" spans="4:4" x14ac:dyDescent="0.4">
      <c r="D4847" s="10"/>
    </row>
    <row r="4848" spans="4:4" x14ac:dyDescent="0.4">
      <c r="D4848" s="10"/>
    </row>
    <row r="4849" spans="4:4" x14ac:dyDescent="0.4">
      <c r="D4849" s="10"/>
    </row>
    <row r="4850" spans="4:4" x14ac:dyDescent="0.4">
      <c r="D4850" s="10"/>
    </row>
    <row r="4851" spans="4:4" x14ac:dyDescent="0.4">
      <c r="D4851" s="10"/>
    </row>
    <row r="4852" spans="4:4" x14ac:dyDescent="0.4">
      <c r="D4852" s="10"/>
    </row>
    <row r="4853" spans="4:4" x14ac:dyDescent="0.4">
      <c r="D4853" s="10"/>
    </row>
    <row r="4854" spans="4:4" x14ac:dyDescent="0.4">
      <c r="D4854" s="10"/>
    </row>
    <row r="4855" spans="4:4" x14ac:dyDescent="0.4">
      <c r="D4855" s="10"/>
    </row>
    <row r="4856" spans="4:4" x14ac:dyDescent="0.4">
      <c r="D4856" s="10"/>
    </row>
    <row r="4857" spans="4:4" x14ac:dyDescent="0.4">
      <c r="D4857" s="10"/>
    </row>
    <row r="4858" spans="4:4" x14ac:dyDescent="0.4">
      <c r="D4858" s="10"/>
    </row>
    <row r="4859" spans="4:4" x14ac:dyDescent="0.4">
      <c r="D4859" s="10"/>
    </row>
    <row r="4860" spans="4:4" x14ac:dyDescent="0.4">
      <c r="D4860" s="10"/>
    </row>
    <row r="4861" spans="4:4" x14ac:dyDescent="0.4">
      <c r="D4861" s="10"/>
    </row>
    <row r="4862" spans="4:4" x14ac:dyDescent="0.4">
      <c r="D4862" s="10"/>
    </row>
    <row r="4863" spans="4:4" x14ac:dyDescent="0.4">
      <c r="D4863" s="10"/>
    </row>
    <row r="4864" spans="4:4" x14ac:dyDescent="0.4">
      <c r="D4864" s="10"/>
    </row>
    <row r="4865" spans="4:4" x14ac:dyDescent="0.4">
      <c r="D4865" s="10"/>
    </row>
    <row r="4866" spans="4:4" x14ac:dyDescent="0.4">
      <c r="D4866" s="10"/>
    </row>
    <row r="4867" spans="4:4" x14ac:dyDescent="0.4">
      <c r="D4867" s="10"/>
    </row>
    <row r="4868" spans="4:4" x14ac:dyDescent="0.4">
      <c r="D4868" s="10"/>
    </row>
    <row r="4869" spans="4:4" x14ac:dyDescent="0.4">
      <c r="D4869" s="10"/>
    </row>
    <row r="4870" spans="4:4" x14ac:dyDescent="0.4">
      <c r="D4870" s="10"/>
    </row>
    <row r="4871" spans="4:4" x14ac:dyDescent="0.4">
      <c r="D4871" s="10"/>
    </row>
    <row r="4872" spans="4:4" x14ac:dyDescent="0.4">
      <c r="D4872" s="10"/>
    </row>
    <row r="4873" spans="4:4" x14ac:dyDescent="0.4">
      <c r="D4873" s="10"/>
    </row>
    <row r="4874" spans="4:4" x14ac:dyDescent="0.4">
      <c r="D4874" s="10"/>
    </row>
    <row r="4875" spans="4:4" x14ac:dyDescent="0.4">
      <c r="D4875" s="10"/>
    </row>
    <row r="4876" spans="4:4" x14ac:dyDescent="0.4">
      <c r="D4876" s="10"/>
    </row>
    <row r="4877" spans="4:4" x14ac:dyDescent="0.4">
      <c r="D4877" s="10"/>
    </row>
    <row r="4878" spans="4:4" x14ac:dyDescent="0.4">
      <c r="D4878" s="10"/>
    </row>
    <row r="4879" spans="4:4" x14ac:dyDescent="0.4">
      <c r="D4879" s="10"/>
    </row>
    <row r="4880" spans="4:4" x14ac:dyDescent="0.4">
      <c r="D4880" s="10"/>
    </row>
    <row r="4881" spans="4:4" x14ac:dyDescent="0.4">
      <c r="D4881" s="10"/>
    </row>
    <row r="4882" spans="4:4" x14ac:dyDescent="0.4">
      <c r="D4882" s="10"/>
    </row>
    <row r="4883" spans="4:4" x14ac:dyDescent="0.4">
      <c r="D4883" s="10"/>
    </row>
    <row r="4884" spans="4:4" x14ac:dyDescent="0.4">
      <c r="D4884" s="10"/>
    </row>
    <row r="4885" spans="4:4" x14ac:dyDescent="0.4">
      <c r="D4885" s="10"/>
    </row>
    <row r="4886" spans="4:4" x14ac:dyDescent="0.4">
      <c r="D4886" s="10"/>
    </row>
    <row r="4887" spans="4:4" x14ac:dyDescent="0.4">
      <c r="D4887" s="10"/>
    </row>
    <row r="4888" spans="4:4" x14ac:dyDescent="0.4">
      <c r="D4888" s="10"/>
    </row>
    <row r="4889" spans="4:4" x14ac:dyDescent="0.4">
      <c r="D4889" s="10"/>
    </row>
    <row r="4890" spans="4:4" x14ac:dyDescent="0.4">
      <c r="D4890" s="10"/>
    </row>
    <row r="4891" spans="4:4" x14ac:dyDescent="0.4">
      <c r="D4891" s="10"/>
    </row>
    <row r="4892" spans="4:4" x14ac:dyDescent="0.4">
      <c r="D4892" s="10"/>
    </row>
    <row r="4893" spans="4:4" x14ac:dyDescent="0.4">
      <c r="D4893" s="10"/>
    </row>
    <row r="4894" spans="4:4" x14ac:dyDescent="0.4">
      <c r="D4894" s="10"/>
    </row>
    <row r="4895" spans="4:4" x14ac:dyDescent="0.4">
      <c r="D4895" s="10"/>
    </row>
    <row r="4896" spans="4:4" x14ac:dyDescent="0.4">
      <c r="D4896" s="10"/>
    </row>
    <row r="4897" spans="4:4" x14ac:dyDescent="0.4">
      <c r="D4897" s="10"/>
    </row>
    <row r="4898" spans="4:4" x14ac:dyDescent="0.4">
      <c r="D4898" s="10"/>
    </row>
    <row r="4899" spans="4:4" x14ac:dyDescent="0.4">
      <c r="D4899" s="10"/>
    </row>
    <row r="4900" spans="4:4" x14ac:dyDescent="0.4">
      <c r="D4900" s="10"/>
    </row>
    <row r="4901" spans="4:4" x14ac:dyDescent="0.4">
      <c r="D4901" s="10"/>
    </row>
    <row r="4902" spans="4:4" x14ac:dyDescent="0.4">
      <c r="D4902" s="10"/>
    </row>
    <row r="4903" spans="4:4" x14ac:dyDescent="0.4">
      <c r="D4903" s="10"/>
    </row>
    <row r="4904" spans="4:4" x14ac:dyDescent="0.4">
      <c r="D4904" s="10"/>
    </row>
    <row r="4905" spans="4:4" x14ac:dyDescent="0.4">
      <c r="D4905" s="10"/>
    </row>
    <row r="4906" spans="4:4" x14ac:dyDescent="0.4">
      <c r="D4906" s="10"/>
    </row>
    <row r="4907" spans="4:4" x14ac:dyDescent="0.4">
      <c r="D4907" s="10"/>
    </row>
    <row r="4908" spans="4:4" x14ac:dyDescent="0.4">
      <c r="D4908" s="10"/>
    </row>
    <row r="4909" spans="4:4" x14ac:dyDescent="0.4">
      <c r="D4909" s="10"/>
    </row>
    <row r="4910" spans="4:4" x14ac:dyDescent="0.4">
      <c r="D4910" s="10"/>
    </row>
    <row r="4911" spans="4:4" x14ac:dyDescent="0.4">
      <c r="D4911" s="10"/>
    </row>
    <row r="4912" spans="4:4" x14ac:dyDescent="0.4">
      <c r="D4912" s="10"/>
    </row>
    <row r="4913" spans="4:4" x14ac:dyDescent="0.4">
      <c r="D4913" s="10"/>
    </row>
    <row r="4914" spans="4:4" x14ac:dyDescent="0.4">
      <c r="D4914" s="10"/>
    </row>
    <row r="4915" spans="4:4" x14ac:dyDescent="0.4">
      <c r="D4915" s="10"/>
    </row>
    <row r="4916" spans="4:4" x14ac:dyDescent="0.4">
      <c r="D4916" s="10"/>
    </row>
    <row r="4917" spans="4:4" x14ac:dyDescent="0.4">
      <c r="D4917" s="10"/>
    </row>
    <row r="4918" spans="4:4" x14ac:dyDescent="0.4">
      <c r="D4918" s="10"/>
    </row>
    <row r="4919" spans="4:4" x14ac:dyDescent="0.4">
      <c r="D4919" s="10"/>
    </row>
    <row r="4920" spans="4:4" x14ac:dyDescent="0.4">
      <c r="D4920" s="10"/>
    </row>
    <row r="4921" spans="4:4" x14ac:dyDescent="0.4">
      <c r="D4921" s="10"/>
    </row>
    <row r="4922" spans="4:4" x14ac:dyDescent="0.4">
      <c r="D4922" s="10"/>
    </row>
    <row r="4923" spans="4:4" x14ac:dyDescent="0.4">
      <c r="D4923" s="10"/>
    </row>
    <row r="4924" spans="4:4" x14ac:dyDescent="0.4">
      <c r="D4924" s="10"/>
    </row>
    <row r="4925" spans="4:4" x14ac:dyDescent="0.4">
      <c r="D4925" s="10"/>
    </row>
    <row r="4926" spans="4:4" x14ac:dyDescent="0.4">
      <c r="D4926" s="10"/>
    </row>
    <row r="4927" spans="4:4" x14ac:dyDescent="0.4">
      <c r="D4927" s="10"/>
    </row>
    <row r="4928" spans="4:4" x14ac:dyDescent="0.4">
      <c r="D4928" s="10"/>
    </row>
    <row r="4929" spans="4:4" x14ac:dyDescent="0.4">
      <c r="D4929" s="10"/>
    </row>
    <row r="4930" spans="4:4" x14ac:dyDescent="0.4">
      <c r="D4930" s="10"/>
    </row>
    <row r="4931" spans="4:4" x14ac:dyDescent="0.4">
      <c r="D4931" s="10"/>
    </row>
    <row r="4932" spans="4:4" x14ac:dyDescent="0.4">
      <c r="D4932" s="10"/>
    </row>
    <row r="4933" spans="4:4" x14ac:dyDescent="0.4">
      <c r="D4933" s="10"/>
    </row>
    <row r="4934" spans="4:4" x14ac:dyDescent="0.4">
      <c r="D4934" s="10"/>
    </row>
    <row r="4935" spans="4:4" x14ac:dyDescent="0.4">
      <c r="D4935" s="10"/>
    </row>
    <row r="4936" spans="4:4" x14ac:dyDescent="0.4">
      <c r="D4936" s="10"/>
    </row>
    <row r="4937" spans="4:4" x14ac:dyDescent="0.4">
      <c r="D4937" s="10"/>
    </row>
    <row r="4938" spans="4:4" x14ac:dyDescent="0.4">
      <c r="D4938" s="10"/>
    </row>
    <row r="4939" spans="4:4" x14ac:dyDescent="0.4">
      <c r="D4939" s="10"/>
    </row>
    <row r="4940" spans="4:4" x14ac:dyDescent="0.4">
      <c r="D4940" s="10"/>
    </row>
    <row r="4941" spans="4:4" x14ac:dyDescent="0.4">
      <c r="D4941" s="10"/>
    </row>
    <row r="4942" spans="4:4" x14ac:dyDescent="0.4">
      <c r="D4942" s="10"/>
    </row>
    <row r="4943" spans="4:4" x14ac:dyDescent="0.4">
      <c r="D4943" s="10"/>
    </row>
    <row r="4944" spans="4:4" x14ac:dyDescent="0.4">
      <c r="D4944" s="10"/>
    </row>
    <row r="4945" spans="4:4" x14ac:dyDescent="0.4">
      <c r="D4945" s="10"/>
    </row>
    <row r="4946" spans="4:4" x14ac:dyDescent="0.4">
      <c r="D4946" s="10"/>
    </row>
    <row r="4947" spans="4:4" x14ac:dyDescent="0.4">
      <c r="D4947" s="10"/>
    </row>
    <row r="4948" spans="4:4" x14ac:dyDescent="0.4">
      <c r="D4948" s="10"/>
    </row>
    <row r="4949" spans="4:4" x14ac:dyDescent="0.4">
      <c r="D4949" s="10"/>
    </row>
    <row r="4950" spans="4:4" x14ac:dyDescent="0.4">
      <c r="D4950" s="10"/>
    </row>
    <row r="4951" spans="4:4" x14ac:dyDescent="0.4">
      <c r="D4951" s="10"/>
    </row>
    <row r="4952" spans="4:4" x14ac:dyDescent="0.4">
      <c r="D4952" s="10"/>
    </row>
    <row r="4953" spans="4:4" x14ac:dyDescent="0.4">
      <c r="D4953" s="10"/>
    </row>
    <row r="4954" spans="4:4" x14ac:dyDescent="0.4">
      <c r="D4954" s="10"/>
    </row>
    <row r="4955" spans="4:4" x14ac:dyDescent="0.4">
      <c r="D4955" s="10"/>
    </row>
    <row r="4956" spans="4:4" x14ac:dyDescent="0.4">
      <c r="D4956" s="10"/>
    </row>
    <row r="4957" spans="4:4" x14ac:dyDescent="0.4">
      <c r="D4957" s="10"/>
    </row>
    <row r="4958" spans="4:4" x14ac:dyDescent="0.4">
      <c r="D4958" s="10"/>
    </row>
    <row r="4959" spans="4:4" x14ac:dyDescent="0.4">
      <c r="D4959" s="10"/>
    </row>
    <row r="4960" spans="4:4" x14ac:dyDescent="0.4">
      <c r="D4960" s="10"/>
    </row>
    <row r="4961" spans="4:4" x14ac:dyDescent="0.4">
      <c r="D4961" s="10"/>
    </row>
    <row r="4962" spans="4:4" x14ac:dyDescent="0.4">
      <c r="D4962" s="10"/>
    </row>
    <row r="4963" spans="4:4" x14ac:dyDescent="0.4">
      <c r="D4963" s="10"/>
    </row>
    <row r="4964" spans="4:4" x14ac:dyDescent="0.4">
      <c r="D4964" s="10"/>
    </row>
    <row r="4965" spans="4:4" x14ac:dyDescent="0.4">
      <c r="D4965" s="10"/>
    </row>
    <row r="4966" spans="4:4" x14ac:dyDescent="0.4">
      <c r="D4966" s="10"/>
    </row>
    <row r="4967" spans="4:4" x14ac:dyDescent="0.4">
      <c r="D4967" s="10"/>
    </row>
    <row r="4968" spans="4:4" x14ac:dyDescent="0.4">
      <c r="D4968" s="10"/>
    </row>
    <row r="4969" spans="4:4" x14ac:dyDescent="0.4">
      <c r="D4969" s="10"/>
    </row>
    <row r="4970" spans="4:4" x14ac:dyDescent="0.4">
      <c r="D4970" s="10"/>
    </row>
    <row r="4971" spans="4:4" x14ac:dyDescent="0.4">
      <c r="D4971" s="10"/>
    </row>
    <row r="4972" spans="4:4" x14ac:dyDescent="0.4">
      <c r="D4972" s="10"/>
    </row>
    <row r="4973" spans="4:4" x14ac:dyDescent="0.4">
      <c r="D4973" s="10"/>
    </row>
    <row r="4974" spans="4:4" x14ac:dyDescent="0.4">
      <c r="D4974" s="10"/>
    </row>
    <row r="4975" spans="4:4" x14ac:dyDescent="0.4">
      <c r="D4975" s="10"/>
    </row>
    <row r="4976" spans="4:4" x14ac:dyDescent="0.4">
      <c r="D4976" s="10"/>
    </row>
    <row r="4977" spans="4:4" x14ac:dyDescent="0.4">
      <c r="D4977" s="10"/>
    </row>
    <row r="4978" spans="4:4" x14ac:dyDescent="0.4">
      <c r="D4978" s="10"/>
    </row>
    <row r="4979" spans="4:4" x14ac:dyDescent="0.4">
      <c r="D4979" s="10"/>
    </row>
    <row r="4980" spans="4:4" x14ac:dyDescent="0.4">
      <c r="D4980" s="10"/>
    </row>
    <row r="4981" spans="4:4" x14ac:dyDescent="0.4">
      <c r="D4981" s="10"/>
    </row>
    <row r="4982" spans="4:4" x14ac:dyDescent="0.4">
      <c r="D4982" s="10"/>
    </row>
    <row r="4983" spans="4:4" x14ac:dyDescent="0.4">
      <c r="D4983" s="10"/>
    </row>
    <row r="4984" spans="4:4" x14ac:dyDescent="0.4">
      <c r="D4984" s="10"/>
    </row>
    <row r="4985" spans="4:4" x14ac:dyDescent="0.4">
      <c r="D4985" s="10"/>
    </row>
    <row r="4986" spans="4:4" x14ac:dyDescent="0.4">
      <c r="D4986" s="10"/>
    </row>
    <row r="4987" spans="4:4" x14ac:dyDescent="0.4">
      <c r="D4987" s="10"/>
    </row>
    <row r="4988" spans="4:4" x14ac:dyDescent="0.4">
      <c r="D4988" s="10"/>
    </row>
    <row r="4989" spans="4:4" x14ac:dyDescent="0.4">
      <c r="D4989" s="10"/>
    </row>
    <row r="4990" spans="4:4" x14ac:dyDescent="0.4">
      <c r="D4990" s="10"/>
    </row>
    <row r="4991" spans="4:4" x14ac:dyDescent="0.4">
      <c r="D4991" s="10"/>
    </row>
    <row r="4992" spans="4:4" x14ac:dyDescent="0.4">
      <c r="D4992" s="10"/>
    </row>
    <row r="4993" spans="4:4" x14ac:dyDescent="0.4">
      <c r="D4993" s="10"/>
    </row>
    <row r="4994" spans="4:4" x14ac:dyDescent="0.4">
      <c r="D4994" s="10"/>
    </row>
    <row r="4995" spans="4:4" x14ac:dyDescent="0.4">
      <c r="D4995" s="10"/>
    </row>
    <row r="4996" spans="4:4" x14ac:dyDescent="0.4">
      <c r="D4996" s="10"/>
    </row>
    <row r="4997" spans="4:4" x14ac:dyDescent="0.4">
      <c r="D4997" s="10"/>
    </row>
    <row r="4998" spans="4:4" x14ac:dyDescent="0.4">
      <c r="D4998" s="10"/>
    </row>
    <row r="4999" spans="4:4" x14ac:dyDescent="0.4">
      <c r="D4999" s="10"/>
    </row>
    <row r="5000" spans="4:4" x14ac:dyDescent="0.4">
      <c r="D5000" s="10"/>
    </row>
  </sheetData>
  <sheetProtection algorithmName="SHA-512" hashValue="uR6SgalQjhuqDq1DfENC79GsR9R12MQCfgig05ucBB+pvhbYdWLQ/ewP2hMlgugkCmobU2Zn/uJHcqtqADF2Iw==" saltValue="HfU3qjgrmxIeeYXc6OuXCQ==" spinCount="100000" sheet="1" formatRows="0"/>
  <mergeCells count="44">
    <mergeCell ref="C405:G405"/>
    <mergeCell ref="C407:G407"/>
    <mergeCell ref="C382:G382"/>
    <mergeCell ref="C384:G384"/>
    <mergeCell ref="C396:G396"/>
    <mergeCell ref="C398:G398"/>
    <mergeCell ref="C400:G400"/>
    <mergeCell ref="C402:G402"/>
    <mergeCell ref="C302:G302"/>
    <mergeCell ref="C305:G305"/>
    <mergeCell ref="C320:G320"/>
    <mergeCell ref="C352:G352"/>
    <mergeCell ref="C369:G369"/>
    <mergeCell ref="C375:G375"/>
    <mergeCell ref="C286:G286"/>
    <mergeCell ref="C287:G287"/>
    <mergeCell ref="C290:G290"/>
    <mergeCell ref="C293:G293"/>
    <mergeCell ref="C296:G296"/>
    <mergeCell ref="C299:G299"/>
    <mergeCell ref="C125:G125"/>
    <mergeCell ref="C162:G162"/>
    <mergeCell ref="C227:G227"/>
    <mergeCell ref="C275:G275"/>
    <mergeCell ref="C278:G278"/>
    <mergeCell ref="C283:G283"/>
    <mergeCell ref="C75:G75"/>
    <mergeCell ref="C78:G78"/>
    <mergeCell ref="C89:G89"/>
    <mergeCell ref="C105:G105"/>
    <mergeCell ref="C108:G108"/>
    <mergeCell ref="C119:G119"/>
    <mergeCell ref="C21:G21"/>
    <mergeCell ref="C22:G22"/>
    <mergeCell ref="C25:G25"/>
    <mergeCell ref="C47:G47"/>
    <mergeCell ref="C54:G54"/>
    <mergeCell ref="C66:G66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E024C-9578-4292-9B59-AD80E4874351}">
  <sheetPr>
    <outlinePr summaryBelow="0"/>
  </sheetPr>
  <dimension ref="A1:BH5000"/>
  <sheetViews>
    <sheetView topLeftCell="A4" workbookViewId="0">
      <pane ySplit="4" topLeftCell="A8" activePane="bottomLeft" state="frozen"/>
      <selection activeCell="A4" sqref="A4"/>
      <selection pane="bottomLeft" sqref="A1:G1"/>
    </sheetView>
  </sheetViews>
  <sheetFormatPr defaultRowHeight="12.3" outlineLevelRow="1" x14ac:dyDescent="0.4"/>
  <cols>
    <col min="1" max="1" width="3.33203125" customWidth="1"/>
    <col min="2" max="2" width="12.44140625" style="174" customWidth="1"/>
    <col min="3" max="3" width="63.1640625" style="174" customWidth="1"/>
    <col min="4" max="4" width="4.77734375" customWidth="1"/>
    <col min="5" max="5" width="10.44140625" customWidth="1"/>
    <col min="6" max="6" width="9.77734375" customWidth="1"/>
    <col min="7" max="7" width="12.60937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5">
      <c r="A1" s="195" t="s">
        <v>118</v>
      </c>
      <c r="B1" s="195"/>
      <c r="C1" s="195"/>
      <c r="D1" s="195"/>
      <c r="E1" s="195"/>
      <c r="F1" s="195"/>
      <c r="G1" s="195"/>
      <c r="AG1" t="s">
        <v>119</v>
      </c>
    </row>
    <row r="2" spans="1:60" ht="25" customHeight="1" x14ac:dyDescent="0.4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120</v>
      </c>
    </row>
    <row r="3" spans="1:60" ht="25" customHeight="1" x14ac:dyDescent="0.4">
      <c r="A3" s="196" t="s">
        <v>8</v>
      </c>
      <c r="B3" s="49" t="s">
        <v>52</v>
      </c>
      <c r="C3" s="199" t="s">
        <v>53</v>
      </c>
      <c r="D3" s="197"/>
      <c r="E3" s="197"/>
      <c r="F3" s="197"/>
      <c r="G3" s="198"/>
      <c r="AC3" s="174" t="s">
        <v>120</v>
      </c>
      <c r="AG3" t="s">
        <v>121</v>
      </c>
    </row>
    <row r="4" spans="1:60" ht="25" customHeight="1" x14ac:dyDescent="0.4">
      <c r="A4" s="200" t="s">
        <v>9</v>
      </c>
      <c r="B4" s="201" t="s">
        <v>47</v>
      </c>
      <c r="C4" s="202" t="s">
        <v>49</v>
      </c>
      <c r="D4" s="203"/>
      <c r="E4" s="203"/>
      <c r="F4" s="203"/>
      <c r="G4" s="204"/>
      <c r="AG4" t="s">
        <v>122</v>
      </c>
    </row>
    <row r="5" spans="1:60" x14ac:dyDescent="0.4">
      <c r="D5" s="10"/>
    </row>
    <row r="6" spans="1:60" ht="36.9" x14ac:dyDescent="0.4">
      <c r="A6" s="206" t="s">
        <v>123</v>
      </c>
      <c r="B6" s="208" t="s">
        <v>124</v>
      </c>
      <c r="C6" s="208" t="s">
        <v>125</v>
      </c>
      <c r="D6" s="207" t="s">
        <v>126</v>
      </c>
      <c r="E6" s="206" t="s">
        <v>127</v>
      </c>
      <c r="F6" s="205" t="s">
        <v>128</v>
      </c>
      <c r="G6" s="206" t="s">
        <v>29</v>
      </c>
      <c r="H6" s="209" t="s">
        <v>30</v>
      </c>
      <c r="I6" s="209" t="s">
        <v>129</v>
      </c>
      <c r="J6" s="209" t="s">
        <v>31</v>
      </c>
      <c r="K6" s="209" t="s">
        <v>130</v>
      </c>
      <c r="L6" s="209" t="s">
        <v>131</v>
      </c>
      <c r="M6" s="209" t="s">
        <v>132</v>
      </c>
      <c r="N6" s="209" t="s">
        <v>133</v>
      </c>
      <c r="O6" s="209" t="s">
        <v>134</v>
      </c>
      <c r="P6" s="209" t="s">
        <v>135</v>
      </c>
      <c r="Q6" s="209" t="s">
        <v>136</v>
      </c>
      <c r="R6" s="209" t="s">
        <v>137</v>
      </c>
      <c r="S6" s="209" t="s">
        <v>138</v>
      </c>
      <c r="T6" s="209" t="s">
        <v>139</v>
      </c>
      <c r="U6" s="209" t="s">
        <v>140</v>
      </c>
      <c r="V6" s="209" t="s">
        <v>141</v>
      </c>
      <c r="W6" s="209" t="s">
        <v>142</v>
      </c>
      <c r="X6" s="209" t="s">
        <v>143</v>
      </c>
      <c r="Y6" s="209" t="s">
        <v>144</v>
      </c>
    </row>
    <row r="7" spans="1:60" hidden="1" x14ac:dyDescent="0.4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4">
      <c r="A8" s="230" t="s">
        <v>145</v>
      </c>
      <c r="B8" s="231" t="s">
        <v>82</v>
      </c>
      <c r="C8" s="257" t="s">
        <v>83</v>
      </c>
      <c r="D8" s="232"/>
      <c r="E8" s="233"/>
      <c r="F8" s="234"/>
      <c r="G8" s="234">
        <f>SUMIF(AG9:AG30,"&lt;&gt;NOR",G9:G30)</f>
        <v>0</v>
      </c>
      <c r="H8" s="234"/>
      <c r="I8" s="234">
        <f>SUM(I9:I30)</f>
        <v>0</v>
      </c>
      <c r="J8" s="234"/>
      <c r="K8" s="234">
        <f>SUM(K9:K30)</f>
        <v>0</v>
      </c>
      <c r="L8" s="234"/>
      <c r="M8" s="234">
        <f>SUM(M9:M30)</f>
        <v>0</v>
      </c>
      <c r="N8" s="233"/>
      <c r="O8" s="233">
        <f>SUM(O9:O30)</f>
        <v>0</v>
      </c>
      <c r="P8" s="233"/>
      <c r="Q8" s="233">
        <f>SUM(Q9:Q30)</f>
        <v>0</v>
      </c>
      <c r="R8" s="234"/>
      <c r="S8" s="234"/>
      <c r="T8" s="235"/>
      <c r="U8" s="229"/>
      <c r="V8" s="229">
        <f>SUM(V9:V30)</f>
        <v>0</v>
      </c>
      <c r="W8" s="229"/>
      <c r="X8" s="229"/>
      <c r="Y8" s="229"/>
      <c r="AG8" t="s">
        <v>146</v>
      </c>
    </row>
    <row r="9" spans="1:60" outlineLevel="1" x14ac:dyDescent="0.4">
      <c r="A9" s="250">
        <v>1</v>
      </c>
      <c r="B9" s="251" t="s">
        <v>744</v>
      </c>
      <c r="C9" s="268" t="s">
        <v>745</v>
      </c>
      <c r="D9" s="252" t="s">
        <v>746</v>
      </c>
      <c r="E9" s="253">
        <v>65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3">
        <v>0</v>
      </c>
      <c r="O9" s="253">
        <f>ROUND(E9*N9,2)</f>
        <v>0</v>
      </c>
      <c r="P9" s="253">
        <v>0</v>
      </c>
      <c r="Q9" s="253">
        <f>ROUND(E9*P9,2)</f>
        <v>0</v>
      </c>
      <c r="R9" s="255"/>
      <c r="S9" s="255" t="s">
        <v>193</v>
      </c>
      <c r="T9" s="256" t="s">
        <v>194</v>
      </c>
      <c r="U9" s="221">
        <v>0</v>
      </c>
      <c r="V9" s="221">
        <f>ROUND(E9*U9,2)</f>
        <v>0</v>
      </c>
      <c r="W9" s="221"/>
      <c r="X9" s="221" t="s">
        <v>555</v>
      </c>
      <c r="Y9" s="221" t="s">
        <v>153</v>
      </c>
      <c r="Z9" s="210"/>
      <c r="AA9" s="210"/>
      <c r="AB9" s="210"/>
      <c r="AC9" s="210"/>
      <c r="AD9" s="210"/>
      <c r="AE9" s="210"/>
      <c r="AF9" s="210"/>
      <c r="AG9" s="210" t="s">
        <v>747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4">
      <c r="A10" s="250">
        <v>2</v>
      </c>
      <c r="B10" s="251" t="s">
        <v>748</v>
      </c>
      <c r="C10" s="268" t="s">
        <v>749</v>
      </c>
      <c r="D10" s="252" t="s">
        <v>746</v>
      </c>
      <c r="E10" s="253">
        <v>20</v>
      </c>
      <c r="F10" s="254"/>
      <c r="G10" s="255">
        <f>ROUND(E10*F10,2)</f>
        <v>0</v>
      </c>
      <c r="H10" s="254"/>
      <c r="I10" s="255">
        <f>ROUND(E10*H10,2)</f>
        <v>0</v>
      </c>
      <c r="J10" s="254"/>
      <c r="K10" s="255">
        <f>ROUND(E10*J10,2)</f>
        <v>0</v>
      </c>
      <c r="L10" s="255">
        <v>15</v>
      </c>
      <c r="M10" s="255">
        <f>G10*(1+L10/100)</f>
        <v>0</v>
      </c>
      <c r="N10" s="253">
        <v>0</v>
      </c>
      <c r="O10" s="253">
        <f>ROUND(E10*N10,2)</f>
        <v>0</v>
      </c>
      <c r="P10" s="253">
        <v>0</v>
      </c>
      <c r="Q10" s="253">
        <f>ROUND(E10*P10,2)</f>
        <v>0</v>
      </c>
      <c r="R10" s="255"/>
      <c r="S10" s="255" t="s">
        <v>193</v>
      </c>
      <c r="T10" s="256" t="s">
        <v>194</v>
      </c>
      <c r="U10" s="221">
        <v>0</v>
      </c>
      <c r="V10" s="221">
        <f>ROUND(E10*U10,2)</f>
        <v>0</v>
      </c>
      <c r="W10" s="221"/>
      <c r="X10" s="221" t="s">
        <v>555</v>
      </c>
      <c r="Y10" s="221" t="s">
        <v>153</v>
      </c>
      <c r="Z10" s="210"/>
      <c r="AA10" s="210"/>
      <c r="AB10" s="210"/>
      <c r="AC10" s="210"/>
      <c r="AD10" s="210"/>
      <c r="AE10" s="210"/>
      <c r="AF10" s="210"/>
      <c r="AG10" s="210" t="s">
        <v>747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4">
      <c r="A11" s="250">
        <v>3</v>
      </c>
      <c r="B11" s="251" t="s">
        <v>750</v>
      </c>
      <c r="C11" s="268" t="s">
        <v>751</v>
      </c>
      <c r="D11" s="252" t="s">
        <v>752</v>
      </c>
      <c r="E11" s="253">
        <v>270</v>
      </c>
      <c r="F11" s="254"/>
      <c r="G11" s="255">
        <f>ROUND(E11*F11,2)</f>
        <v>0</v>
      </c>
      <c r="H11" s="254"/>
      <c r="I11" s="255">
        <f>ROUND(E11*H11,2)</f>
        <v>0</v>
      </c>
      <c r="J11" s="254"/>
      <c r="K11" s="255">
        <f>ROUND(E11*J11,2)</f>
        <v>0</v>
      </c>
      <c r="L11" s="255">
        <v>15</v>
      </c>
      <c r="M11" s="255">
        <f>G11*(1+L11/100)</f>
        <v>0</v>
      </c>
      <c r="N11" s="253">
        <v>0</v>
      </c>
      <c r="O11" s="253">
        <f>ROUND(E11*N11,2)</f>
        <v>0</v>
      </c>
      <c r="P11" s="253">
        <v>0</v>
      </c>
      <c r="Q11" s="253">
        <f>ROUND(E11*P11,2)</f>
        <v>0</v>
      </c>
      <c r="R11" s="255"/>
      <c r="S11" s="255" t="s">
        <v>193</v>
      </c>
      <c r="T11" s="256" t="s">
        <v>194</v>
      </c>
      <c r="U11" s="221">
        <v>0</v>
      </c>
      <c r="V11" s="221">
        <f>ROUND(E11*U11,2)</f>
        <v>0</v>
      </c>
      <c r="W11" s="221"/>
      <c r="X11" s="221" t="s">
        <v>555</v>
      </c>
      <c r="Y11" s="221" t="s">
        <v>153</v>
      </c>
      <c r="Z11" s="210"/>
      <c r="AA11" s="210"/>
      <c r="AB11" s="210"/>
      <c r="AC11" s="210"/>
      <c r="AD11" s="210"/>
      <c r="AE11" s="210"/>
      <c r="AF11" s="210"/>
      <c r="AG11" s="210" t="s">
        <v>747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4">
      <c r="A12" s="250">
        <v>4</v>
      </c>
      <c r="B12" s="251" t="s">
        <v>753</v>
      </c>
      <c r="C12" s="268" t="s">
        <v>754</v>
      </c>
      <c r="D12" s="252" t="s">
        <v>746</v>
      </c>
      <c r="E12" s="253">
        <v>10</v>
      </c>
      <c r="F12" s="254"/>
      <c r="G12" s="255">
        <f>ROUND(E12*F12,2)</f>
        <v>0</v>
      </c>
      <c r="H12" s="254"/>
      <c r="I12" s="255">
        <f>ROUND(E12*H12,2)</f>
        <v>0</v>
      </c>
      <c r="J12" s="254"/>
      <c r="K12" s="255">
        <f>ROUND(E12*J12,2)</f>
        <v>0</v>
      </c>
      <c r="L12" s="255">
        <v>15</v>
      </c>
      <c r="M12" s="255">
        <f>G12*(1+L12/100)</f>
        <v>0</v>
      </c>
      <c r="N12" s="253">
        <v>0</v>
      </c>
      <c r="O12" s="253">
        <f>ROUND(E12*N12,2)</f>
        <v>0</v>
      </c>
      <c r="P12" s="253">
        <v>0</v>
      </c>
      <c r="Q12" s="253">
        <f>ROUND(E12*P12,2)</f>
        <v>0</v>
      </c>
      <c r="R12" s="255"/>
      <c r="S12" s="255" t="s">
        <v>193</v>
      </c>
      <c r="T12" s="256" t="s">
        <v>194</v>
      </c>
      <c r="U12" s="221">
        <v>0</v>
      </c>
      <c r="V12" s="221">
        <f>ROUND(E12*U12,2)</f>
        <v>0</v>
      </c>
      <c r="W12" s="221"/>
      <c r="X12" s="221" t="s">
        <v>555</v>
      </c>
      <c r="Y12" s="221" t="s">
        <v>153</v>
      </c>
      <c r="Z12" s="210"/>
      <c r="AA12" s="210"/>
      <c r="AB12" s="210"/>
      <c r="AC12" s="210"/>
      <c r="AD12" s="210"/>
      <c r="AE12" s="210"/>
      <c r="AF12" s="210"/>
      <c r="AG12" s="210" t="s">
        <v>747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4">
      <c r="A13" s="250">
        <v>5</v>
      </c>
      <c r="B13" s="251" t="s">
        <v>755</v>
      </c>
      <c r="C13" s="268" t="s">
        <v>756</v>
      </c>
      <c r="D13" s="252" t="s">
        <v>746</v>
      </c>
      <c r="E13" s="253">
        <v>10</v>
      </c>
      <c r="F13" s="254"/>
      <c r="G13" s="255">
        <f>ROUND(E13*F13,2)</f>
        <v>0</v>
      </c>
      <c r="H13" s="254"/>
      <c r="I13" s="255">
        <f>ROUND(E13*H13,2)</f>
        <v>0</v>
      </c>
      <c r="J13" s="254"/>
      <c r="K13" s="255">
        <f>ROUND(E13*J13,2)</f>
        <v>0</v>
      </c>
      <c r="L13" s="255">
        <v>15</v>
      </c>
      <c r="M13" s="255">
        <f>G13*(1+L13/100)</f>
        <v>0</v>
      </c>
      <c r="N13" s="253">
        <v>0</v>
      </c>
      <c r="O13" s="253">
        <f>ROUND(E13*N13,2)</f>
        <v>0</v>
      </c>
      <c r="P13" s="253">
        <v>0</v>
      </c>
      <c r="Q13" s="253">
        <f>ROUND(E13*P13,2)</f>
        <v>0</v>
      </c>
      <c r="R13" s="255"/>
      <c r="S13" s="255" t="s">
        <v>193</v>
      </c>
      <c r="T13" s="256" t="s">
        <v>194</v>
      </c>
      <c r="U13" s="221">
        <v>0</v>
      </c>
      <c r="V13" s="221">
        <f>ROUND(E13*U13,2)</f>
        <v>0</v>
      </c>
      <c r="W13" s="221"/>
      <c r="X13" s="221" t="s">
        <v>555</v>
      </c>
      <c r="Y13" s="221" t="s">
        <v>153</v>
      </c>
      <c r="Z13" s="210"/>
      <c r="AA13" s="210"/>
      <c r="AB13" s="210"/>
      <c r="AC13" s="210"/>
      <c r="AD13" s="210"/>
      <c r="AE13" s="210"/>
      <c r="AF13" s="210"/>
      <c r="AG13" s="210" t="s">
        <v>747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4">
      <c r="A14" s="250">
        <v>6</v>
      </c>
      <c r="B14" s="251" t="s">
        <v>757</v>
      </c>
      <c r="C14" s="268" t="s">
        <v>758</v>
      </c>
      <c r="D14" s="252" t="s">
        <v>746</v>
      </c>
      <c r="E14" s="253">
        <v>9</v>
      </c>
      <c r="F14" s="254"/>
      <c r="G14" s="255">
        <f>ROUND(E14*F14,2)</f>
        <v>0</v>
      </c>
      <c r="H14" s="254"/>
      <c r="I14" s="255">
        <f>ROUND(E14*H14,2)</f>
        <v>0</v>
      </c>
      <c r="J14" s="254"/>
      <c r="K14" s="255">
        <f>ROUND(E14*J14,2)</f>
        <v>0</v>
      </c>
      <c r="L14" s="255">
        <v>15</v>
      </c>
      <c r="M14" s="255">
        <f>G14*(1+L14/100)</f>
        <v>0</v>
      </c>
      <c r="N14" s="253">
        <v>0</v>
      </c>
      <c r="O14" s="253">
        <f>ROUND(E14*N14,2)</f>
        <v>0</v>
      </c>
      <c r="P14" s="253">
        <v>0</v>
      </c>
      <c r="Q14" s="253">
        <f>ROUND(E14*P14,2)</f>
        <v>0</v>
      </c>
      <c r="R14" s="255"/>
      <c r="S14" s="255" t="s">
        <v>193</v>
      </c>
      <c r="T14" s="256" t="s">
        <v>194</v>
      </c>
      <c r="U14" s="221">
        <v>0</v>
      </c>
      <c r="V14" s="221">
        <f>ROUND(E14*U14,2)</f>
        <v>0</v>
      </c>
      <c r="W14" s="221"/>
      <c r="X14" s="221" t="s">
        <v>555</v>
      </c>
      <c r="Y14" s="221" t="s">
        <v>153</v>
      </c>
      <c r="Z14" s="210"/>
      <c r="AA14" s="210"/>
      <c r="AB14" s="210"/>
      <c r="AC14" s="210"/>
      <c r="AD14" s="210"/>
      <c r="AE14" s="210"/>
      <c r="AF14" s="210"/>
      <c r="AG14" s="210" t="s">
        <v>747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4">
      <c r="A15" s="250">
        <v>7</v>
      </c>
      <c r="B15" s="251" t="s">
        <v>759</v>
      </c>
      <c r="C15" s="268" t="s">
        <v>760</v>
      </c>
      <c r="D15" s="252" t="s">
        <v>746</v>
      </c>
      <c r="E15" s="253">
        <v>1</v>
      </c>
      <c r="F15" s="254"/>
      <c r="G15" s="255">
        <f>ROUND(E15*F15,2)</f>
        <v>0</v>
      </c>
      <c r="H15" s="254"/>
      <c r="I15" s="255">
        <f>ROUND(E15*H15,2)</f>
        <v>0</v>
      </c>
      <c r="J15" s="254"/>
      <c r="K15" s="255">
        <f>ROUND(E15*J15,2)</f>
        <v>0</v>
      </c>
      <c r="L15" s="255">
        <v>15</v>
      </c>
      <c r="M15" s="255">
        <f>G15*(1+L15/100)</f>
        <v>0</v>
      </c>
      <c r="N15" s="253">
        <v>0</v>
      </c>
      <c r="O15" s="253">
        <f>ROUND(E15*N15,2)</f>
        <v>0</v>
      </c>
      <c r="P15" s="253">
        <v>0</v>
      </c>
      <c r="Q15" s="253">
        <f>ROUND(E15*P15,2)</f>
        <v>0</v>
      </c>
      <c r="R15" s="255"/>
      <c r="S15" s="255" t="s">
        <v>193</v>
      </c>
      <c r="T15" s="256" t="s">
        <v>194</v>
      </c>
      <c r="U15" s="221">
        <v>0</v>
      </c>
      <c r="V15" s="221">
        <f>ROUND(E15*U15,2)</f>
        <v>0</v>
      </c>
      <c r="W15" s="221"/>
      <c r="X15" s="221" t="s">
        <v>555</v>
      </c>
      <c r="Y15" s="221" t="s">
        <v>153</v>
      </c>
      <c r="Z15" s="210"/>
      <c r="AA15" s="210"/>
      <c r="AB15" s="210"/>
      <c r="AC15" s="210"/>
      <c r="AD15" s="210"/>
      <c r="AE15" s="210"/>
      <c r="AF15" s="210"/>
      <c r="AG15" s="210" t="s">
        <v>747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4">
      <c r="A16" s="250">
        <v>8</v>
      </c>
      <c r="B16" s="251" t="s">
        <v>761</v>
      </c>
      <c r="C16" s="268" t="s">
        <v>762</v>
      </c>
      <c r="D16" s="252" t="s">
        <v>752</v>
      </c>
      <c r="E16" s="253">
        <v>200</v>
      </c>
      <c r="F16" s="254"/>
      <c r="G16" s="255">
        <f>ROUND(E16*F16,2)</f>
        <v>0</v>
      </c>
      <c r="H16" s="254"/>
      <c r="I16" s="255">
        <f>ROUND(E16*H16,2)</f>
        <v>0</v>
      </c>
      <c r="J16" s="254"/>
      <c r="K16" s="255">
        <f>ROUND(E16*J16,2)</f>
        <v>0</v>
      </c>
      <c r="L16" s="255">
        <v>15</v>
      </c>
      <c r="M16" s="255">
        <f>G16*(1+L16/100)</f>
        <v>0</v>
      </c>
      <c r="N16" s="253">
        <v>0</v>
      </c>
      <c r="O16" s="253">
        <f>ROUND(E16*N16,2)</f>
        <v>0</v>
      </c>
      <c r="P16" s="253">
        <v>0</v>
      </c>
      <c r="Q16" s="253">
        <f>ROUND(E16*P16,2)</f>
        <v>0</v>
      </c>
      <c r="R16" s="255"/>
      <c r="S16" s="255" t="s">
        <v>193</v>
      </c>
      <c r="T16" s="256" t="s">
        <v>194</v>
      </c>
      <c r="U16" s="221">
        <v>0</v>
      </c>
      <c r="V16" s="221">
        <f>ROUND(E16*U16,2)</f>
        <v>0</v>
      </c>
      <c r="W16" s="221"/>
      <c r="X16" s="221" t="s">
        <v>555</v>
      </c>
      <c r="Y16" s="221" t="s">
        <v>153</v>
      </c>
      <c r="Z16" s="210"/>
      <c r="AA16" s="210"/>
      <c r="AB16" s="210"/>
      <c r="AC16" s="210"/>
      <c r="AD16" s="210"/>
      <c r="AE16" s="210"/>
      <c r="AF16" s="210"/>
      <c r="AG16" s="210" t="s">
        <v>747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4">
      <c r="A17" s="250">
        <v>9</v>
      </c>
      <c r="B17" s="251" t="s">
        <v>763</v>
      </c>
      <c r="C17" s="268" t="s">
        <v>764</v>
      </c>
      <c r="D17" s="252" t="s">
        <v>746</v>
      </c>
      <c r="E17" s="253">
        <v>10</v>
      </c>
      <c r="F17" s="254"/>
      <c r="G17" s="255">
        <f>ROUND(E17*F17,2)</f>
        <v>0</v>
      </c>
      <c r="H17" s="254"/>
      <c r="I17" s="255">
        <f>ROUND(E17*H17,2)</f>
        <v>0</v>
      </c>
      <c r="J17" s="254"/>
      <c r="K17" s="255">
        <f>ROUND(E17*J17,2)</f>
        <v>0</v>
      </c>
      <c r="L17" s="255">
        <v>15</v>
      </c>
      <c r="M17" s="255">
        <f>G17*(1+L17/100)</f>
        <v>0</v>
      </c>
      <c r="N17" s="253">
        <v>0</v>
      </c>
      <c r="O17" s="253">
        <f>ROUND(E17*N17,2)</f>
        <v>0</v>
      </c>
      <c r="P17" s="253">
        <v>0</v>
      </c>
      <c r="Q17" s="253">
        <f>ROUND(E17*P17,2)</f>
        <v>0</v>
      </c>
      <c r="R17" s="255"/>
      <c r="S17" s="255" t="s">
        <v>193</v>
      </c>
      <c r="T17" s="256" t="s">
        <v>194</v>
      </c>
      <c r="U17" s="221">
        <v>0</v>
      </c>
      <c r="V17" s="221">
        <f>ROUND(E17*U17,2)</f>
        <v>0</v>
      </c>
      <c r="W17" s="221"/>
      <c r="X17" s="221" t="s">
        <v>555</v>
      </c>
      <c r="Y17" s="221" t="s">
        <v>153</v>
      </c>
      <c r="Z17" s="210"/>
      <c r="AA17" s="210"/>
      <c r="AB17" s="210"/>
      <c r="AC17" s="210"/>
      <c r="AD17" s="210"/>
      <c r="AE17" s="210"/>
      <c r="AF17" s="210"/>
      <c r="AG17" s="210" t="s">
        <v>747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4">
      <c r="A18" s="250">
        <v>10</v>
      </c>
      <c r="B18" s="251" t="s">
        <v>765</v>
      </c>
      <c r="C18" s="268" t="s">
        <v>766</v>
      </c>
      <c r="D18" s="252" t="s">
        <v>746</v>
      </c>
      <c r="E18" s="253">
        <v>30</v>
      </c>
      <c r="F18" s="254"/>
      <c r="G18" s="255">
        <f>ROUND(E18*F18,2)</f>
        <v>0</v>
      </c>
      <c r="H18" s="254"/>
      <c r="I18" s="255">
        <f>ROUND(E18*H18,2)</f>
        <v>0</v>
      </c>
      <c r="J18" s="254"/>
      <c r="K18" s="255">
        <f>ROUND(E18*J18,2)</f>
        <v>0</v>
      </c>
      <c r="L18" s="255">
        <v>15</v>
      </c>
      <c r="M18" s="255">
        <f>G18*(1+L18/100)</f>
        <v>0</v>
      </c>
      <c r="N18" s="253">
        <v>0</v>
      </c>
      <c r="O18" s="253">
        <f>ROUND(E18*N18,2)</f>
        <v>0</v>
      </c>
      <c r="P18" s="253">
        <v>0</v>
      </c>
      <c r="Q18" s="253">
        <f>ROUND(E18*P18,2)</f>
        <v>0</v>
      </c>
      <c r="R18" s="255"/>
      <c r="S18" s="255" t="s">
        <v>193</v>
      </c>
      <c r="T18" s="256" t="s">
        <v>194</v>
      </c>
      <c r="U18" s="221">
        <v>0</v>
      </c>
      <c r="V18" s="221">
        <f>ROUND(E18*U18,2)</f>
        <v>0</v>
      </c>
      <c r="W18" s="221"/>
      <c r="X18" s="221" t="s">
        <v>555</v>
      </c>
      <c r="Y18" s="221" t="s">
        <v>153</v>
      </c>
      <c r="Z18" s="210"/>
      <c r="AA18" s="210"/>
      <c r="AB18" s="210"/>
      <c r="AC18" s="210"/>
      <c r="AD18" s="210"/>
      <c r="AE18" s="210"/>
      <c r="AF18" s="210"/>
      <c r="AG18" s="210" t="s">
        <v>747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4">
      <c r="A19" s="250">
        <v>11</v>
      </c>
      <c r="B19" s="251" t="s">
        <v>767</v>
      </c>
      <c r="C19" s="268" t="s">
        <v>768</v>
      </c>
      <c r="D19" s="252" t="s">
        <v>752</v>
      </c>
      <c r="E19" s="253">
        <v>45</v>
      </c>
      <c r="F19" s="254"/>
      <c r="G19" s="255">
        <f>ROUND(E19*F19,2)</f>
        <v>0</v>
      </c>
      <c r="H19" s="254"/>
      <c r="I19" s="255">
        <f>ROUND(E19*H19,2)</f>
        <v>0</v>
      </c>
      <c r="J19" s="254"/>
      <c r="K19" s="255">
        <f>ROUND(E19*J19,2)</f>
        <v>0</v>
      </c>
      <c r="L19" s="255">
        <v>15</v>
      </c>
      <c r="M19" s="255">
        <f>G19*(1+L19/100)</f>
        <v>0</v>
      </c>
      <c r="N19" s="253">
        <v>0</v>
      </c>
      <c r="O19" s="253">
        <f>ROUND(E19*N19,2)</f>
        <v>0</v>
      </c>
      <c r="P19" s="253">
        <v>0</v>
      </c>
      <c r="Q19" s="253">
        <f>ROUND(E19*P19,2)</f>
        <v>0</v>
      </c>
      <c r="R19" s="255"/>
      <c r="S19" s="255" t="s">
        <v>193</v>
      </c>
      <c r="T19" s="256" t="s">
        <v>194</v>
      </c>
      <c r="U19" s="221">
        <v>0</v>
      </c>
      <c r="V19" s="221">
        <f>ROUND(E19*U19,2)</f>
        <v>0</v>
      </c>
      <c r="W19" s="221"/>
      <c r="X19" s="221" t="s">
        <v>555</v>
      </c>
      <c r="Y19" s="221" t="s">
        <v>153</v>
      </c>
      <c r="Z19" s="210"/>
      <c r="AA19" s="210"/>
      <c r="AB19" s="210"/>
      <c r="AC19" s="210"/>
      <c r="AD19" s="210"/>
      <c r="AE19" s="210"/>
      <c r="AF19" s="210"/>
      <c r="AG19" s="210" t="s">
        <v>747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4">
      <c r="A20" s="250">
        <v>12</v>
      </c>
      <c r="B20" s="251" t="s">
        <v>769</v>
      </c>
      <c r="C20" s="268" t="s">
        <v>770</v>
      </c>
      <c r="D20" s="252" t="s">
        <v>746</v>
      </c>
      <c r="E20" s="253">
        <v>3</v>
      </c>
      <c r="F20" s="254"/>
      <c r="G20" s="255">
        <f>ROUND(E20*F20,2)</f>
        <v>0</v>
      </c>
      <c r="H20" s="254"/>
      <c r="I20" s="255">
        <f>ROUND(E20*H20,2)</f>
        <v>0</v>
      </c>
      <c r="J20" s="254"/>
      <c r="K20" s="255">
        <f>ROUND(E20*J20,2)</f>
        <v>0</v>
      </c>
      <c r="L20" s="255">
        <v>15</v>
      </c>
      <c r="M20" s="255">
        <f>G20*(1+L20/100)</f>
        <v>0</v>
      </c>
      <c r="N20" s="253">
        <v>0</v>
      </c>
      <c r="O20" s="253">
        <f>ROUND(E20*N20,2)</f>
        <v>0</v>
      </c>
      <c r="P20" s="253">
        <v>0</v>
      </c>
      <c r="Q20" s="253">
        <f>ROUND(E20*P20,2)</f>
        <v>0</v>
      </c>
      <c r="R20" s="255"/>
      <c r="S20" s="255" t="s">
        <v>193</v>
      </c>
      <c r="T20" s="256" t="s">
        <v>194</v>
      </c>
      <c r="U20" s="221">
        <v>0</v>
      </c>
      <c r="V20" s="221">
        <f>ROUND(E20*U20,2)</f>
        <v>0</v>
      </c>
      <c r="W20" s="221"/>
      <c r="X20" s="221" t="s">
        <v>555</v>
      </c>
      <c r="Y20" s="221" t="s">
        <v>153</v>
      </c>
      <c r="Z20" s="210"/>
      <c r="AA20" s="210"/>
      <c r="AB20" s="210"/>
      <c r="AC20" s="210"/>
      <c r="AD20" s="210"/>
      <c r="AE20" s="210"/>
      <c r="AF20" s="210"/>
      <c r="AG20" s="210" t="s">
        <v>747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4">
      <c r="A21" s="250">
        <v>13</v>
      </c>
      <c r="B21" s="251" t="s">
        <v>771</v>
      </c>
      <c r="C21" s="268" t="s">
        <v>772</v>
      </c>
      <c r="D21" s="252" t="s">
        <v>746</v>
      </c>
      <c r="E21" s="253">
        <v>13</v>
      </c>
      <c r="F21" s="254"/>
      <c r="G21" s="255">
        <f>ROUND(E21*F21,2)</f>
        <v>0</v>
      </c>
      <c r="H21" s="254"/>
      <c r="I21" s="255">
        <f>ROUND(E21*H21,2)</f>
        <v>0</v>
      </c>
      <c r="J21" s="254"/>
      <c r="K21" s="255">
        <f>ROUND(E21*J21,2)</f>
        <v>0</v>
      </c>
      <c r="L21" s="255">
        <v>15</v>
      </c>
      <c r="M21" s="255">
        <f>G21*(1+L21/100)</f>
        <v>0</v>
      </c>
      <c r="N21" s="253">
        <v>0</v>
      </c>
      <c r="O21" s="253">
        <f>ROUND(E21*N21,2)</f>
        <v>0</v>
      </c>
      <c r="P21" s="253">
        <v>0</v>
      </c>
      <c r="Q21" s="253">
        <f>ROUND(E21*P21,2)</f>
        <v>0</v>
      </c>
      <c r="R21" s="255"/>
      <c r="S21" s="255" t="s">
        <v>193</v>
      </c>
      <c r="T21" s="256" t="s">
        <v>194</v>
      </c>
      <c r="U21" s="221">
        <v>0</v>
      </c>
      <c r="V21" s="221">
        <f>ROUND(E21*U21,2)</f>
        <v>0</v>
      </c>
      <c r="W21" s="221"/>
      <c r="X21" s="221" t="s">
        <v>555</v>
      </c>
      <c r="Y21" s="221" t="s">
        <v>153</v>
      </c>
      <c r="Z21" s="210"/>
      <c r="AA21" s="210"/>
      <c r="AB21" s="210"/>
      <c r="AC21" s="210"/>
      <c r="AD21" s="210"/>
      <c r="AE21" s="210"/>
      <c r="AF21" s="210"/>
      <c r="AG21" s="210" t="s">
        <v>747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4">
      <c r="A22" s="250">
        <v>14</v>
      </c>
      <c r="B22" s="251" t="s">
        <v>773</v>
      </c>
      <c r="C22" s="268" t="s">
        <v>774</v>
      </c>
      <c r="D22" s="252" t="s">
        <v>752</v>
      </c>
      <c r="E22" s="253">
        <v>20</v>
      </c>
      <c r="F22" s="254"/>
      <c r="G22" s="255">
        <f>ROUND(E22*F22,2)</f>
        <v>0</v>
      </c>
      <c r="H22" s="254"/>
      <c r="I22" s="255">
        <f>ROUND(E22*H22,2)</f>
        <v>0</v>
      </c>
      <c r="J22" s="254"/>
      <c r="K22" s="255">
        <f>ROUND(E22*J22,2)</f>
        <v>0</v>
      </c>
      <c r="L22" s="255">
        <v>15</v>
      </c>
      <c r="M22" s="255">
        <f>G22*(1+L22/100)</f>
        <v>0</v>
      </c>
      <c r="N22" s="253">
        <v>0</v>
      </c>
      <c r="O22" s="253">
        <f>ROUND(E22*N22,2)</f>
        <v>0</v>
      </c>
      <c r="P22" s="253">
        <v>0</v>
      </c>
      <c r="Q22" s="253">
        <f>ROUND(E22*P22,2)</f>
        <v>0</v>
      </c>
      <c r="R22" s="255"/>
      <c r="S22" s="255" t="s">
        <v>193</v>
      </c>
      <c r="T22" s="256" t="s">
        <v>194</v>
      </c>
      <c r="U22" s="221">
        <v>0</v>
      </c>
      <c r="V22" s="221">
        <f>ROUND(E22*U22,2)</f>
        <v>0</v>
      </c>
      <c r="W22" s="221"/>
      <c r="X22" s="221" t="s">
        <v>152</v>
      </c>
      <c r="Y22" s="221" t="s">
        <v>153</v>
      </c>
      <c r="Z22" s="210"/>
      <c r="AA22" s="210"/>
      <c r="AB22" s="210"/>
      <c r="AC22" s="210"/>
      <c r="AD22" s="210"/>
      <c r="AE22" s="210"/>
      <c r="AF22" s="210"/>
      <c r="AG22" s="210" t="s">
        <v>478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4">
      <c r="A23" s="250">
        <v>15</v>
      </c>
      <c r="B23" s="251" t="s">
        <v>775</v>
      </c>
      <c r="C23" s="268" t="s">
        <v>776</v>
      </c>
      <c r="D23" s="252" t="s">
        <v>746</v>
      </c>
      <c r="E23" s="253">
        <v>60</v>
      </c>
      <c r="F23" s="254"/>
      <c r="G23" s="255">
        <f>ROUND(E23*F23,2)</f>
        <v>0</v>
      </c>
      <c r="H23" s="254"/>
      <c r="I23" s="255">
        <f>ROUND(E23*H23,2)</f>
        <v>0</v>
      </c>
      <c r="J23" s="254"/>
      <c r="K23" s="255">
        <f>ROUND(E23*J23,2)</f>
        <v>0</v>
      </c>
      <c r="L23" s="255">
        <v>15</v>
      </c>
      <c r="M23" s="255">
        <f>G23*(1+L23/100)</f>
        <v>0</v>
      </c>
      <c r="N23" s="253">
        <v>0</v>
      </c>
      <c r="O23" s="253">
        <f>ROUND(E23*N23,2)</f>
        <v>0</v>
      </c>
      <c r="P23" s="253">
        <v>0</v>
      </c>
      <c r="Q23" s="253">
        <f>ROUND(E23*P23,2)</f>
        <v>0</v>
      </c>
      <c r="R23" s="255"/>
      <c r="S23" s="255" t="s">
        <v>193</v>
      </c>
      <c r="T23" s="256" t="s">
        <v>194</v>
      </c>
      <c r="U23" s="221">
        <v>0</v>
      </c>
      <c r="V23" s="221">
        <f>ROUND(E23*U23,2)</f>
        <v>0</v>
      </c>
      <c r="W23" s="221"/>
      <c r="X23" s="221" t="s">
        <v>555</v>
      </c>
      <c r="Y23" s="221" t="s">
        <v>153</v>
      </c>
      <c r="Z23" s="210"/>
      <c r="AA23" s="210"/>
      <c r="AB23" s="210"/>
      <c r="AC23" s="210"/>
      <c r="AD23" s="210"/>
      <c r="AE23" s="210"/>
      <c r="AF23" s="210"/>
      <c r="AG23" s="210" t="s">
        <v>747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4">
      <c r="A24" s="250">
        <v>16</v>
      </c>
      <c r="B24" s="251" t="s">
        <v>777</v>
      </c>
      <c r="C24" s="268" t="s">
        <v>778</v>
      </c>
      <c r="D24" s="252" t="s">
        <v>746</v>
      </c>
      <c r="E24" s="253">
        <v>90</v>
      </c>
      <c r="F24" s="254"/>
      <c r="G24" s="255">
        <f>ROUND(E24*F24,2)</f>
        <v>0</v>
      </c>
      <c r="H24" s="254"/>
      <c r="I24" s="255">
        <f>ROUND(E24*H24,2)</f>
        <v>0</v>
      </c>
      <c r="J24" s="254"/>
      <c r="K24" s="255">
        <f>ROUND(E24*J24,2)</f>
        <v>0</v>
      </c>
      <c r="L24" s="255">
        <v>15</v>
      </c>
      <c r="M24" s="255">
        <f>G24*(1+L24/100)</f>
        <v>0</v>
      </c>
      <c r="N24" s="253">
        <v>0</v>
      </c>
      <c r="O24" s="253">
        <f>ROUND(E24*N24,2)</f>
        <v>0</v>
      </c>
      <c r="P24" s="253">
        <v>0</v>
      </c>
      <c r="Q24" s="253">
        <f>ROUND(E24*P24,2)</f>
        <v>0</v>
      </c>
      <c r="R24" s="255"/>
      <c r="S24" s="255" t="s">
        <v>193</v>
      </c>
      <c r="T24" s="256" t="s">
        <v>194</v>
      </c>
      <c r="U24" s="221">
        <v>0</v>
      </c>
      <c r="V24" s="221">
        <f>ROUND(E24*U24,2)</f>
        <v>0</v>
      </c>
      <c r="W24" s="221"/>
      <c r="X24" s="221" t="s">
        <v>555</v>
      </c>
      <c r="Y24" s="221" t="s">
        <v>153</v>
      </c>
      <c r="Z24" s="210"/>
      <c r="AA24" s="210"/>
      <c r="AB24" s="210"/>
      <c r="AC24" s="210"/>
      <c r="AD24" s="210"/>
      <c r="AE24" s="210"/>
      <c r="AF24" s="210"/>
      <c r="AG24" s="210" t="s">
        <v>747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4">
      <c r="A25" s="250">
        <v>17</v>
      </c>
      <c r="B25" s="251" t="s">
        <v>779</v>
      </c>
      <c r="C25" s="268" t="s">
        <v>780</v>
      </c>
      <c r="D25" s="252" t="s">
        <v>746</v>
      </c>
      <c r="E25" s="253">
        <v>50</v>
      </c>
      <c r="F25" s="254"/>
      <c r="G25" s="255">
        <f>ROUND(E25*F25,2)</f>
        <v>0</v>
      </c>
      <c r="H25" s="254"/>
      <c r="I25" s="255">
        <f>ROUND(E25*H25,2)</f>
        <v>0</v>
      </c>
      <c r="J25" s="254"/>
      <c r="K25" s="255">
        <f>ROUND(E25*J25,2)</f>
        <v>0</v>
      </c>
      <c r="L25" s="255">
        <v>15</v>
      </c>
      <c r="M25" s="255">
        <f>G25*(1+L25/100)</f>
        <v>0</v>
      </c>
      <c r="N25" s="253">
        <v>0</v>
      </c>
      <c r="O25" s="253">
        <f>ROUND(E25*N25,2)</f>
        <v>0</v>
      </c>
      <c r="P25" s="253">
        <v>0</v>
      </c>
      <c r="Q25" s="253">
        <f>ROUND(E25*P25,2)</f>
        <v>0</v>
      </c>
      <c r="R25" s="255"/>
      <c r="S25" s="255" t="s">
        <v>193</v>
      </c>
      <c r="T25" s="256" t="s">
        <v>194</v>
      </c>
      <c r="U25" s="221">
        <v>0</v>
      </c>
      <c r="V25" s="221">
        <f>ROUND(E25*U25,2)</f>
        <v>0</v>
      </c>
      <c r="W25" s="221"/>
      <c r="X25" s="221" t="s">
        <v>555</v>
      </c>
      <c r="Y25" s="221" t="s">
        <v>153</v>
      </c>
      <c r="Z25" s="210"/>
      <c r="AA25" s="210"/>
      <c r="AB25" s="210"/>
      <c r="AC25" s="210"/>
      <c r="AD25" s="210"/>
      <c r="AE25" s="210"/>
      <c r="AF25" s="210"/>
      <c r="AG25" s="210" t="s">
        <v>747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4">
      <c r="A26" s="250">
        <v>18</v>
      </c>
      <c r="B26" s="251" t="s">
        <v>781</v>
      </c>
      <c r="C26" s="268" t="s">
        <v>782</v>
      </c>
      <c r="D26" s="252" t="s">
        <v>746</v>
      </c>
      <c r="E26" s="253">
        <v>10</v>
      </c>
      <c r="F26" s="254"/>
      <c r="G26" s="255">
        <f>ROUND(E26*F26,2)</f>
        <v>0</v>
      </c>
      <c r="H26" s="254"/>
      <c r="I26" s="255">
        <f>ROUND(E26*H26,2)</f>
        <v>0</v>
      </c>
      <c r="J26" s="254"/>
      <c r="K26" s="255">
        <f>ROUND(E26*J26,2)</f>
        <v>0</v>
      </c>
      <c r="L26" s="255">
        <v>15</v>
      </c>
      <c r="M26" s="255">
        <f>G26*(1+L26/100)</f>
        <v>0</v>
      </c>
      <c r="N26" s="253">
        <v>0</v>
      </c>
      <c r="O26" s="253">
        <f>ROUND(E26*N26,2)</f>
        <v>0</v>
      </c>
      <c r="P26" s="253">
        <v>0</v>
      </c>
      <c r="Q26" s="253">
        <f>ROUND(E26*P26,2)</f>
        <v>0</v>
      </c>
      <c r="R26" s="255"/>
      <c r="S26" s="255" t="s">
        <v>193</v>
      </c>
      <c r="T26" s="256" t="s">
        <v>194</v>
      </c>
      <c r="U26" s="221">
        <v>0</v>
      </c>
      <c r="V26" s="221">
        <f>ROUND(E26*U26,2)</f>
        <v>0</v>
      </c>
      <c r="W26" s="221"/>
      <c r="X26" s="221" t="s">
        <v>555</v>
      </c>
      <c r="Y26" s="221" t="s">
        <v>153</v>
      </c>
      <c r="Z26" s="210"/>
      <c r="AA26" s="210"/>
      <c r="AB26" s="210"/>
      <c r="AC26" s="210"/>
      <c r="AD26" s="210"/>
      <c r="AE26" s="210"/>
      <c r="AF26" s="210"/>
      <c r="AG26" s="210" t="s">
        <v>747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4">
      <c r="A27" s="250">
        <v>19</v>
      </c>
      <c r="B27" s="251" t="s">
        <v>783</v>
      </c>
      <c r="C27" s="268" t="s">
        <v>784</v>
      </c>
      <c r="D27" s="252" t="s">
        <v>746</v>
      </c>
      <c r="E27" s="253">
        <v>20</v>
      </c>
      <c r="F27" s="254"/>
      <c r="G27" s="255">
        <f>ROUND(E27*F27,2)</f>
        <v>0</v>
      </c>
      <c r="H27" s="254"/>
      <c r="I27" s="255">
        <f>ROUND(E27*H27,2)</f>
        <v>0</v>
      </c>
      <c r="J27" s="254"/>
      <c r="K27" s="255">
        <f>ROUND(E27*J27,2)</f>
        <v>0</v>
      </c>
      <c r="L27" s="255">
        <v>15</v>
      </c>
      <c r="M27" s="255">
        <f>G27*(1+L27/100)</f>
        <v>0</v>
      </c>
      <c r="N27" s="253">
        <v>0</v>
      </c>
      <c r="O27" s="253">
        <f>ROUND(E27*N27,2)</f>
        <v>0</v>
      </c>
      <c r="P27" s="253">
        <v>0</v>
      </c>
      <c r="Q27" s="253">
        <f>ROUND(E27*P27,2)</f>
        <v>0</v>
      </c>
      <c r="R27" s="255"/>
      <c r="S27" s="255" t="s">
        <v>193</v>
      </c>
      <c r="T27" s="256" t="s">
        <v>194</v>
      </c>
      <c r="U27" s="221">
        <v>0</v>
      </c>
      <c r="V27" s="221">
        <f>ROUND(E27*U27,2)</f>
        <v>0</v>
      </c>
      <c r="W27" s="221"/>
      <c r="X27" s="221" t="s">
        <v>555</v>
      </c>
      <c r="Y27" s="221" t="s">
        <v>153</v>
      </c>
      <c r="Z27" s="210"/>
      <c r="AA27" s="210"/>
      <c r="AB27" s="210"/>
      <c r="AC27" s="210"/>
      <c r="AD27" s="210"/>
      <c r="AE27" s="210"/>
      <c r="AF27" s="210"/>
      <c r="AG27" s="210" t="s">
        <v>747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4">
      <c r="A28" s="250">
        <v>20</v>
      </c>
      <c r="B28" s="251" t="s">
        <v>785</v>
      </c>
      <c r="C28" s="268" t="s">
        <v>786</v>
      </c>
      <c r="D28" s="252" t="s">
        <v>746</v>
      </c>
      <c r="E28" s="253">
        <v>20</v>
      </c>
      <c r="F28" s="254"/>
      <c r="G28" s="255">
        <f>ROUND(E28*F28,2)</f>
        <v>0</v>
      </c>
      <c r="H28" s="254"/>
      <c r="I28" s="255">
        <f>ROUND(E28*H28,2)</f>
        <v>0</v>
      </c>
      <c r="J28" s="254"/>
      <c r="K28" s="255">
        <f>ROUND(E28*J28,2)</f>
        <v>0</v>
      </c>
      <c r="L28" s="255">
        <v>15</v>
      </c>
      <c r="M28" s="255">
        <f>G28*(1+L28/100)</f>
        <v>0</v>
      </c>
      <c r="N28" s="253">
        <v>0</v>
      </c>
      <c r="O28" s="253">
        <f>ROUND(E28*N28,2)</f>
        <v>0</v>
      </c>
      <c r="P28" s="253">
        <v>0</v>
      </c>
      <c r="Q28" s="253">
        <f>ROUND(E28*P28,2)</f>
        <v>0</v>
      </c>
      <c r="R28" s="255"/>
      <c r="S28" s="255" t="s">
        <v>193</v>
      </c>
      <c r="T28" s="256" t="s">
        <v>194</v>
      </c>
      <c r="U28" s="221">
        <v>0</v>
      </c>
      <c r="V28" s="221">
        <f>ROUND(E28*U28,2)</f>
        <v>0</v>
      </c>
      <c r="W28" s="221"/>
      <c r="X28" s="221" t="s">
        <v>555</v>
      </c>
      <c r="Y28" s="221" t="s">
        <v>153</v>
      </c>
      <c r="Z28" s="210"/>
      <c r="AA28" s="210"/>
      <c r="AB28" s="210"/>
      <c r="AC28" s="210"/>
      <c r="AD28" s="210"/>
      <c r="AE28" s="210"/>
      <c r="AF28" s="210"/>
      <c r="AG28" s="210" t="s">
        <v>747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4">
      <c r="A29" s="250">
        <v>21</v>
      </c>
      <c r="B29" s="251" t="s">
        <v>110</v>
      </c>
      <c r="C29" s="268" t="s">
        <v>787</v>
      </c>
      <c r="D29" s="252" t="s">
        <v>788</v>
      </c>
      <c r="E29" s="253">
        <v>5</v>
      </c>
      <c r="F29" s="254"/>
      <c r="G29" s="255">
        <f>ROUND(E29*F29,2)</f>
        <v>0</v>
      </c>
      <c r="H29" s="254"/>
      <c r="I29" s="255">
        <f>ROUND(E29*H29,2)</f>
        <v>0</v>
      </c>
      <c r="J29" s="254"/>
      <c r="K29" s="255">
        <f>ROUND(E29*J29,2)</f>
        <v>0</v>
      </c>
      <c r="L29" s="255">
        <v>15</v>
      </c>
      <c r="M29" s="255">
        <f>G29*(1+L29/100)</f>
        <v>0</v>
      </c>
      <c r="N29" s="253">
        <v>0</v>
      </c>
      <c r="O29" s="253">
        <f>ROUND(E29*N29,2)</f>
        <v>0</v>
      </c>
      <c r="P29" s="253">
        <v>0</v>
      </c>
      <c r="Q29" s="253">
        <f>ROUND(E29*P29,2)</f>
        <v>0</v>
      </c>
      <c r="R29" s="255"/>
      <c r="S29" s="255" t="s">
        <v>193</v>
      </c>
      <c r="T29" s="256" t="s">
        <v>194</v>
      </c>
      <c r="U29" s="221">
        <v>0</v>
      </c>
      <c r="V29" s="221">
        <f>ROUND(E29*U29,2)</f>
        <v>0</v>
      </c>
      <c r="W29" s="221"/>
      <c r="X29" s="221" t="s">
        <v>555</v>
      </c>
      <c r="Y29" s="221" t="s">
        <v>153</v>
      </c>
      <c r="Z29" s="210"/>
      <c r="AA29" s="210"/>
      <c r="AB29" s="210"/>
      <c r="AC29" s="210"/>
      <c r="AD29" s="210"/>
      <c r="AE29" s="210"/>
      <c r="AF29" s="210"/>
      <c r="AG29" s="210" t="s">
        <v>747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4">
      <c r="A30" s="250">
        <v>22</v>
      </c>
      <c r="B30" s="251" t="s">
        <v>789</v>
      </c>
      <c r="C30" s="268" t="s">
        <v>790</v>
      </c>
      <c r="D30" s="252" t="s">
        <v>746</v>
      </c>
      <c r="E30" s="253">
        <v>5</v>
      </c>
      <c r="F30" s="254"/>
      <c r="G30" s="255">
        <f>ROUND(E30*F30,2)</f>
        <v>0</v>
      </c>
      <c r="H30" s="254"/>
      <c r="I30" s="255">
        <f>ROUND(E30*H30,2)</f>
        <v>0</v>
      </c>
      <c r="J30" s="254"/>
      <c r="K30" s="255">
        <f>ROUND(E30*J30,2)</f>
        <v>0</v>
      </c>
      <c r="L30" s="255">
        <v>15</v>
      </c>
      <c r="M30" s="255">
        <f>G30*(1+L30/100)</f>
        <v>0</v>
      </c>
      <c r="N30" s="253">
        <v>0</v>
      </c>
      <c r="O30" s="253">
        <f>ROUND(E30*N30,2)</f>
        <v>0</v>
      </c>
      <c r="P30" s="253">
        <v>0</v>
      </c>
      <c r="Q30" s="253">
        <f>ROUND(E30*P30,2)</f>
        <v>0</v>
      </c>
      <c r="R30" s="255"/>
      <c r="S30" s="255" t="s">
        <v>193</v>
      </c>
      <c r="T30" s="256" t="s">
        <v>194</v>
      </c>
      <c r="U30" s="221">
        <v>0</v>
      </c>
      <c r="V30" s="221">
        <f>ROUND(E30*U30,2)</f>
        <v>0</v>
      </c>
      <c r="W30" s="221"/>
      <c r="X30" s="221" t="s">
        <v>555</v>
      </c>
      <c r="Y30" s="221" t="s">
        <v>153</v>
      </c>
      <c r="Z30" s="210"/>
      <c r="AA30" s="210"/>
      <c r="AB30" s="210"/>
      <c r="AC30" s="210"/>
      <c r="AD30" s="210"/>
      <c r="AE30" s="210"/>
      <c r="AF30" s="210"/>
      <c r="AG30" s="210" t="s">
        <v>747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4">
      <c r="A31" s="230" t="s">
        <v>145</v>
      </c>
      <c r="B31" s="231" t="s">
        <v>84</v>
      </c>
      <c r="C31" s="257" t="s">
        <v>85</v>
      </c>
      <c r="D31" s="232"/>
      <c r="E31" s="233"/>
      <c r="F31" s="234"/>
      <c r="G31" s="234">
        <f>SUMIF(AG32:AG42,"&lt;&gt;NOR",G32:G42)</f>
        <v>0</v>
      </c>
      <c r="H31" s="234"/>
      <c r="I31" s="234">
        <f>SUM(I32:I42)</f>
        <v>0</v>
      </c>
      <c r="J31" s="234"/>
      <c r="K31" s="234">
        <f>SUM(K32:K42)</f>
        <v>0</v>
      </c>
      <c r="L31" s="234"/>
      <c r="M31" s="234">
        <f>SUM(M32:M42)</f>
        <v>0</v>
      </c>
      <c r="N31" s="233"/>
      <c r="O31" s="233">
        <f>SUM(O32:O42)</f>
        <v>0</v>
      </c>
      <c r="P31" s="233"/>
      <c r="Q31" s="233">
        <f>SUM(Q32:Q42)</f>
        <v>0</v>
      </c>
      <c r="R31" s="234"/>
      <c r="S31" s="234"/>
      <c r="T31" s="235"/>
      <c r="U31" s="229"/>
      <c r="V31" s="229">
        <f>SUM(V32:V42)</f>
        <v>0</v>
      </c>
      <c r="W31" s="229"/>
      <c r="X31" s="229"/>
      <c r="Y31" s="229"/>
      <c r="AG31" t="s">
        <v>146</v>
      </c>
    </row>
    <row r="32" spans="1:60" outlineLevel="1" x14ac:dyDescent="0.4">
      <c r="A32" s="250">
        <v>23</v>
      </c>
      <c r="B32" s="251" t="s">
        <v>791</v>
      </c>
      <c r="C32" s="268" t="s">
        <v>792</v>
      </c>
      <c r="D32" s="252" t="s">
        <v>149</v>
      </c>
      <c r="E32" s="253">
        <v>310</v>
      </c>
      <c r="F32" s="254"/>
      <c r="G32" s="255">
        <f>ROUND(E32*F32,2)</f>
        <v>0</v>
      </c>
      <c r="H32" s="254"/>
      <c r="I32" s="255">
        <f>ROUND(E32*H32,2)</f>
        <v>0</v>
      </c>
      <c r="J32" s="254"/>
      <c r="K32" s="255">
        <f>ROUND(E32*J32,2)</f>
        <v>0</v>
      </c>
      <c r="L32" s="255">
        <v>15</v>
      </c>
      <c r="M32" s="255">
        <f>G32*(1+L32/100)</f>
        <v>0</v>
      </c>
      <c r="N32" s="253">
        <v>0</v>
      </c>
      <c r="O32" s="253">
        <f>ROUND(E32*N32,2)</f>
        <v>0</v>
      </c>
      <c r="P32" s="253">
        <v>0</v>
      </c>
      <c r="Q32" s="253">
        <f>ROUND(E32*P32,2)</f>
        <v>0</v>
      </c>
      <c r="R32" s="255"/>
      <c r="S32" s="255" t="s">
        <v>193</v>
      </c>
      <c r="T32" s="256" t="s">
        <v>194</v>
      </c>
      <c r="U32" s="221">
        <v>0</v>
      </c>
      <c r="V32" s="221">
        <f>ROUND(E32*U32,2)</f>
        <v>0</v>
      </c>
      <c r="W32" s="221"/>
      <c r="X32" s="221" t="s">
        <v>152</v>
      </c>
      <c r="Y32" s="221" t="s">
        <v>153</v>
      </c>
      <c r="Z32" s="210"/>
      <c r="AA32" s="210"/>
      <c r="AB32" s="210"/>
      <c r="AC32" s="210"/>
      <c r="AD32" s="210"/>
      <c r="AE32" s="210"/>
      <c r="AF32" s="210"/>
      <c r="AG32" s="210" t="s">
        <v>478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4">
      <c r="A33" s="250">
        <v>24</v>
      </c>
      <c r="B33" s="251" t="s">
        <v>793</v>
      </c>
      <c r="C33" s="268" t="s">
        <v>794</v>
      </c>
      <c r="D33" s="252" t="s">
        <v>149</v>
      </c>
      <c r="E33" s="253">
        <v>30</v>
      </c>
      <c r="F33" s="254"/>
      <c r="G33" s="255">
        <f>ROUND(E33*F33,2)</f>
        <v>0</v>
      </c>
      <c r="H33" s="254"/>
      <c r="I33" s="255">
        <f>ROUND(E33*H33,2)</f>
        <v>0</v>
      </c>
      <c r="J33" s="254"/>
      <c r="K33" s="255">
        <f>ROUND(E33*J33,2)</f>
        <v>0</v>
      </c>
      <c r="L33" s="255">
        <v>15</v>
      </c>
      <c r="M33" s="255">
        <f>G33*(1+L33/100)</f>
        <v>0</v>
      </c>
      <c r="N33" s="253">
        <v>0</v>
      </c>
      <c r="O33" s="253">
        <f>ROUND(E33*N33,2)</f>
        <v>0</v>
      </c>
      <c r="P33" s="253">
        <v>0</v>
      </c>
      <c r="Q33" s="253">
        <f>ROUND(E33*P33,2)</f>
        <v>0</v>
      </c>
      <c r="R33" s="255"/>
      <c r="S33" s="255" t="s">
        <v>193</v>
      </c>
      <c r="T33" s="256" t="s">
        <v>194</v>
      </c>
      <c r="U33" s="221">
        <v>0</v>
      </c>
      <c r="V33" s="221">
        <f>ROUND(E33*U33,2)</f>
        <v>0</v>
      </c>
      <c r="W33" s="221"/>
      <c r="X33" s="221" t="s">
        <v>152</v>
      </c>
      <c r="Y33" s="221" t="s">
        <v>153</v>
      </c>
      <c r="Z33" s="210"/>
      <c r="AA33" s="210"/>
      <c r="AB33" s="210"/>
      <c r="AC33" s="210"/>
      <c r="AD33" s="210"/>
      <c r="AE33" s="210"/>
      <c r="AF33" s="210"/>
      <c r="AG33" s="210" t="s">
        <v>478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4">
      <c r="A34" s="250">
        <v>25</v>
      </c>
      <c r="B34" s="251" t="s">
        <v>795</v>
      </c>
      <c r="C34" s="268" t="s">
        <v>796</v>
      </c>
      <c r="D34" s="252" t="s">
        <v>249</v>
      </c>
      <c r="E34" s="253">
        <v>270</v>
      </c>
      <c r="F34" s="254"/>
      <c r="G34" s="255">
        <f>ROUND(E34*F34,2)</f>
        <v>0</v>
      </c>
      <c r="H34" s="254"/>
      <c r="I34" s="255">
        <f>ROUND(E34*H34,2)</f>
        <v>0</v>
      </c>
      <c r="J34" s="254"/>
      <c r="K34" s="255">
        <f>ROUND(E34*J34,2)</f>
        <v>0</v>
      </c>
      <c r="L34" s="255">
        <v>15</v>
      </c>
      <c r="M34" s="255">
        <f>G34*(1+L34/100)</f>
        <v>0</v>
      </c>
      <c r="N34" s="253">
        <v>0</v>
      </c>
      <c r="O34" s="253">
        <f>ROUND(E34*N34,2)</f>
        <v>0</v>
      </c>
      <c r="P34" s="253">
        <v>0</v>
      </c>
      <c r="Q34" s="253">
        <f>ROUND(E34*P34,2)</f>
        <v>0</v>
      </c>
      <c r="R34" s="255"/>
      <c r="S34" s="255" t="s">
        <v>193</v>
      </c>
      <c r="T34" s="256" t="s">
        <v>194</v>
      </c>
      <c r="U34" s="221">
        <v>0</v>
      </c>
      <c r="V34" s="221">
        <f>ROUND(E34*U34,2)</f>
        <v>0</v>
      </c>
      <c r="W34" s="221"/>
      <c r="X34" s="221" t="s">
        <v>152</v>
      </c>
      <c r="Y34" s="221" t="s">
        <v>153</v>
      </c>
      <c r="Z34" s="210"/>
      <c r="AA34" s="210"/>
      <c r="AB34" s="210"/>
      <c r="AC34" s="210"/>
      <c r="AD34" s="210"/>
      <c r="AE34" s="210"/>
      <c r="AF34" s="210"/>
      <c r="AG34" s="210" t="s">
        <v>478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4">
      <c r="A35" s="250">
        <v>26</v>
      </c>
      <c r="B35" s="251" t="s">
        <v>795</v>
      </c>
      <c r="C35" s="268" t="s">
        <v>796</v>
      </c>
      <c r="D35" s="252" t="s">
        <v>249</v>
      </c>
      <c r="E35" s="253">
        <v>20</v>
      </c>
      <c r="F35" s="254"/>
      <c r="G35" s="255">
        <f>ROUND(E35*F35,2)</f>
        <v>0</v>
      </c>
      <c r="H35" s="254"/>
      <c r="I35" s="255">
        <f>ROUND(E35*H35,2)</f>
        <v>0</v>
      </c>
      <c r="J35" s="254"/>
      <c r="K35" s="255">
        <f>ROUND(E35*J35,2)</f>
        <v>0</v>
      </c>
      <c r="L35" s="255">
        <v>15</v>
      </c>
      <c r="M35" s="255">
        <f>G35*(1+L35/100)</f>
        <v>0</v>
      </c>
      <c r="N35" s="253">
        <v>0</v>
      </c>
      <c r="O35" s="253">
        <f>ROUND(E35*N35,2)</f>
        <v>0</v>
      </c>
      <c r="P35" s="253">
        <v>0</v>
      </c>
      <c r="Q35" s="253">
        <f>ROUND(E35*P35,2)</f>
        <v>0</v>
      </c>
      <c r="R35" s="255"/>
      <c r="S35" s="255" t="s">
        <v>193</v>
      </c>
      <c r="T35" s="256" t="s">
        <v>194</v>
      </c>
      <c r="U35" s="221">
        <v>0</v>
      </c>
      <c r="V35" s="221">
        <f>ROUND(E35*U35,2)</f>
        <v>0</v>
      </c>
      <c r="W35" s="221"/>
      <c r="X35" s="221" t="s">
        <v>152</v>
      </c>
      <c r="Y35" s="221" t="s">
        <v>153</v>
      </c>
      <c r="Z35" s="210"/>
      <c r="AA35" s="210"/>
      <c r="AB35" s="210"/>
      <c r="AC35" s="210"/>
      <c r="AD35" s="210"/>
      <c r="AE35" s="210"/>
      <c r="AF35" s="210"/>
      <c r="AG35" s="210" t="s">
        <v>478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4">
      <c r="A36" s="250">
        <v>27</v>
      </c>
      <c r="B36" s="251" t="s">
        <v>795</v>
      </c>
      <c r="C36" s="268" t="s">
        <v>797</v>
      </c>
      <c r="D36" s="252" t="s">
        <v>249</v>
      </c>
      <c r="E36" s="253">
        <v>50</v>
      </c>
      <c r="F36" s="254"/>
      <c r="G36" s="255">
        <f>ROUND(E36*F36,2)</f>
        <v>0</v>
      </c>
      <c r="H36" s="254"/>
      <c r="I36" s="255">
        <f>ROUND(E36*H36,2)</f>
        <v>0</v>
      </c>
      <c r="J36" s="254"/>
      <c r="K36" s="255">
        <f>ROUND(E36*J36,2)</f>
        <v>0</v>
      </c>
      <c r="L36" s="255">
        <v>15</v>
      </c>
      <c r="M36" s="255">
        <f>G36*(1+L36/100)</f>
        <v>0</v>
      </c>
      <c r="N36" s="253">
        <v>0</v>
      </c>
      <c r="O36" s="253">
        <f>ROUND(E36*N36,2)</f>
        <v>0</v>
      </c>
      <c r="P36" s="253">
        <v>0</v>
      </c>
      <c r="Q36" s="253">
        <f>ROUND(E36*P36,2)</f>
        <v>0</v>
      </c>
      <c r="R36" s="255"/>
      <c r="S36" s="255" t="s">
        <v>193</v>
      </c>
      <c r="T36" s="256" t="s">
        <v>194</v>
      </c>
      <c r="U36" s="221">
        <v>0</v>
      </c>
      <c r="V36" s="221">
        <f>ROUND(E36*U36,2)</f>
        <v>0</v>
      </c>
      <c r="W36" s="221"/>
      <c r="X36" s="221" t="s">
        <v>798</v>
      </c>
      <c r="Y36" s="221" t="s">
        <v>153</v>
      </c>
      <c r="Z36" s="210"/>
      <c r="AA36" s="210"/>
      <c r="AB36" s="210"/>
      <c r="AC36" s="210"/>
      <c r="AD36" s="210"/>
      <c r="AE36" s="210"/>
      <c r="AF36" s="210"/>
      <c r="AG36" s="210" t="s">
        <v>799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4">
      <c r="A37" s="250">
        <v>28</v>
      </c>
      <c r="B37" s="251" t="s">
        <v>793</v>
      </c>
      <c r="C37" s="268" t="s">
        <v>794</v>
      </c>
      <c r="D37" s="252" t="s">
        <v>149</v>
      </c>
      <c r="E37" s="253">
        <v>2</v>
      </c>
      <c r="F37" s="254"/>
      <c r="G37" s="255">
        <f>ROUND(E37*F37,2)</f>
        <v>0</v>
      </c>
      <c r="H37" s="254"/>
      <c r="I37" s="255">
        <f>ROUND(E37*H37,2)</f>
        <v>0</v>
      </c>
      <c r="J37" s="254"/>
      <c r="K37" s="255">
        <f>ROUND(E37*J37,2)</f>
        <v>0</v>
      </c>
      <c r="L37" s="255">
        <v>15</v>
      </c>
      <c r="M37" s="255">
        <f>G37*(1+L37/100)</f>
        <v>0</v>
      </c>
      <c r="N37" s="253">
        <v>0</v>
      </c>
      <c r="O37" s="253">
        <f>ROUND(E37*N37,2)</f>
        <v>0</v>
      </c>
      <c r="P37" s="253">
        <v>0</v>
      </c>
      <c r="Q37" s="253">
        <f>ROUND(E37*P37,2)</f>
        <v>0</v>
      </c>
      <c r="R37" s="255"/>
      <c r="S37" s="255" t="s">
        <v>193</v>
      </c>
      <c r="T37" s="256" t="s">
        <v>194</v>
      </c>
      <c r="U37" s="221">
        <v>0</v>
      </c>
      <c r="V37" s="221">
        <f>ROUND(E37*U37,2)</f>
        <v>0</v>
      </c>
      <c r="W37" s="221"/>
      <c r="X37" s="221" t="s">
        <v>152</v>
      </c>
      <c r="Y37" s="221" t="s">
        <v>153</v>
      </c>
      <c r="Z37" s="210"/>
      <c r="AA37" s="210"/>
      <c r="AB37" s="210"/>
      <c r="AC37" s="210"/>
      <c r="AD37" s="210"/>
      <c r="AE37" s="210"/>
      <c r="AF37" s="210"/>
      <c r="AG37" s="210" t="s">
        <v>478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4">
      <c r="A38" s="250">
        <v>29</v>
      </c>
      <c r="B38" s="251" t="s">
        <v>800</v>
      </c>
      <c r="C38" s="268" t="s">
        <v>801</v>
      </c>
      <c r="D38" s="252" t="s">
        <v>249</v>
      </c>
      <c r="E38" s="253">
        <v>200</v>
      </c>
      <c r="F38" s="254"/>
      <c r="G38" s="255">
        <f>ROUND(E38*F38,2)</f>
        <v>0</v>
      </c>
      <c r="H38" s="254"/>
      <c r="I38" s="255">
        <f>ROUND(E38*H38,2)</f>
        <v>0</v>
      </c>
      <c r="J38" s="254"/>
      <c r="K38" s="255">
        <f>ROUND(E38*J38,2)</f>
        <v>0</v>
      </c>
      <c r="L38" s="255">
        <v>15</v>
      </c>
      <c r="M38" s="255">
        <f>G38*(1+L38/100)</f>
        <v>0</v>
      </c>
      <c r="N38" s="253">
        <v>0</v>
      </c>
      <c r="O38" s="253">
        <f>ROUND(E38*N38,2)</f>
        <v>0</v>
      </c>
      <c r="P38" s="253">
        <v>0</v>
      </c>
      <c r="Q38" s="253">
        <f>ROUND(E38*P38,2)</f>
        <v>0</v>
      </c>
      <c r="R38" s="255"/>
      <c r="S38" s="255" t="s">
        <v>193</v>
      </c>
      <c r="T38" s="256" t="s">
        <v>194</v>
      </c>
      <c r="U38" s="221">
        <v>0</v>
      </c>
      <c r="V38" s="221">
        <f>ROUND(E38*U38,2)</f>
        <v>0</v>
      </c>
      <c r="W38" s="221"/>
      <c r="X38" s="221" t="s">
        <v>152</v>
      </c>
      <c r="Y38" s="221" t="s">
        <v>153</v>
      </c>
      <c r="Z38" s="210"/>
      <c r="AA38" s="210"/>
      <c r="AB38" s="210"/>
      <c r="AC38" s="210"/>
      <c r="AD38" s="210"/>
      <c r="AE38" s="210"/>
      <c r="AF38" s="210"/>
      <c r="AG38" s="210" t="s">
        <v>478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4">
      <c r="A39" s="250">
        <v>30</v>
      </c>
      <c r="B39" s="251" t="s">
        <v>744</v>
      </c>
      <c r="C39" s="268" t="s">
        <v>802</v>
      </c>
      <c r="D39" s="252" t="s">
        <v>149</v>
      </c>
      <c r="E39" s="253">
        <v>10</v>
      </c>
      <c r="F39" s="254"/>
      <c r="G39" s="255">
        <f>ROUND(E39*F39,2)</f>
        <v>0</v>
      </c>
      <c r="H39" s="254"/>
      <c r="I39" s="255">
        <f>ROUND(E39*H39,2)</f>
        <v>0</v>
      </c>
      <c r="J39" s="254"/>
      <c r="K39" s="255">
        <f>ROUND(E39*J39,2)</f>
        <v>0</v>
      </c>
      <c r="L39" s="255">
        <v>15</v>
      </c>
      <c r="M39" s="255">
        <f>G39*(1+L39/100)</f>
        <v>0</v>
      </c>
      <c r="N39" s="253">
        <v>0</v>
      </c>
      <c r="O39" s="253">
        <f>ROUND(E39*N39,2)</f>
        <v>0</v>
      </c>
      <c r="P39" s="253">
        <v>0</v>
      </c>
      <c r="Q39" s="253">
        <f>ROUND(E39*P39,2)</f>
        <v>0</v>
      </c>
      <c r="R39" s="255"/>
      <c r="S39" s="255" t="s">
        <v>193</v>
      </c>
      <c r="T39" s="256" t="s">
        <v>194</v>
      </c>
      <c r="U39" s="221">
        <v>0</v>
      </c>
      <c r="V39" s="221">
        <f>ROUND(E39*U39,2)</f>
        <v>0</v>
      </c>
      <c r="W39" s="221"/>
      <c r="X39" s="221" t="s">
        <v>798</v>
      </c>
      <c r="Y39" s="221" t="s">
        <v>153</v>
      </c>
      <c r="Z39" s="210"/>
      <c r="AA39" s="210"/>
      <c r="AB39" s="210"/>
      <c r="AC39" s="210"/>
      <c r="AD39" s="210"/>
      <c r="AE39" s="210"/>
      <c r="AF39" s="210"/>
      <c r="AG39" s="210" t="s">
        <v>803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4">
      <c r="A40" s="250">
        <v>31</v>
      </c>
      <c r="B40" s="251" t="s">
        <v>748</v>
      </c>
      <c r="C40" s="268" t="s">
        <v>804</v>
      </c>
      <c r="D40" s="252" t="s">
        <v>161</v>
      </c>
      <c r="E40" s="253">
        <v>4</v>
      </c>
      <c r="F40" s="254"/>
      <c r="G40" s="255">
        <f>ROUND(E40*F40,2)</f>
        <v>0</v>
      </c>
      <c r="H40" s="254"/>
      <c r="I40" s="255">
        <f>ROUND(E40*H40,2)</f>
        <v>0</v>
      </c>
      <c r="J40" s="254"/>
      <c r="K40" s="255">
        <f>ROUND(E40*J40,2)</f>
        <v>0</v>
      </c>
      <c r="L40" s="255">
        <v>15</v>
      </c>
      <c r="M40" s="255">
        <f>G40*(1+L40/100)</f>
        <v>0</v>
      </c>
      <c r="N40" s="253">
        <v>0</v>
      </c>
      <c r="O40" s="253">
        <f>ROUND(E40*N40,2)</f>
        <v>0</v>
      </c>
      <c r="P40" s="253">
        <v>0</v>
      </c>
      <c r="Q40" s="253">
        <f>ROUND(E40*P40,2)</f>
        <v>0</v>
      </c>
      <c r="R40" s="255"/>
      <c r="S40" s="255" t="s">
        <v>193</v>
      </c>
      <c r="T40" s="256" t="s">
        <v>194</v>
      </c>
      <c r="U40" s="221">
        <v>0</v>
      </c>
      <c r="V40" s="221">
        <f>ROUND(E40*U40,2)</f>
        <v>0</v>
      </c>
      <c r="W40" s="221"/>
      <c r="X40" s="221" t="s">
        <v>798</v>
      </c>
      <c r="Y40" s="221" t="s">
        <v>153</v>
      </c>
      <c r="Z40" s="210"/>
      <c r="AA40" s="210"/>
      <c r="AB40" s="210"/>
      <c r="AC40" s="210"/>
      <c r="AD40" s="210"/>
      <c r="AE40" s="210"/>
      <c r="AF40" s="210"/>
      <c r="AG40" s="210" t="s">
        <v>803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4">
      <c r="A41" s="250">
        <v>32</v>
      </c>
      <c r="B41" s="251" t="s">
        <v>805</v>
      </c>
      <c r="C41" s="268" t="s">
        <v>806</v>
      </c>
      <c r="D41" s="252" t="s">
        <v>249</v>
      </c>
      <c r="E41" s="253">
        <v>25</v>
      </c>
      <c r="F41" s="254"/>
      <c r="G41" s="255">
        <f>ROUND(E41*F41,2)</f>
        <v>0</v>
      </c>
      <c r="H41" s="254"/>
      <c r="I41" s="255">
        <f>ROUND(E41*H41,2)</f>
        <v>0</v>
      </c>
      <c r="J41" s="254"/>
      <c r="K41" s="255">
        <f>ROUND(E41*J41,2)</f>
        <v>0</v>
      </c>
      <c r="L41" s="255">
        <v>15</v>
      </c>
      <c r="M41" s="255">
        <f>G41*(1+L41/100)</f>
        <v>0</v>
      </c>
      <c r="N41" s="253">
        <v>0</v>
      </c>
      <c r="O41" s="253">
        <f>ROUND(E41*N41,2)</f>
        <v>0</v>
      </c>
      <c r="P41" s="253">
        <v>0</v>
      </c>
      <c r="Q41" s="253">
        <f>ROUND(E41*P41,2)</f>
        <v>0</v>
      </c>
      <c r="R41" s="255"/>
      <c r="S41" s="255" t="s">
        <v>193</v>
      </c>
      <c r="T41" s="256" t="s">
        <v>194</v>
      </c>
      <c r="U41" s="221">
        <v>0</v>
      </c>
      <c r="V41" s="221">
        <f>ROUND(E41*U41,2)</f>
        <v>0</v>
      </c>
      <c r="W41" s="221"/>
      <c r="X41" s="221" t="s">
        <v>152</v>
      </c>
      <c r="Y41" s="221" t="s">
        <v>153</v>
      </c>
      <c r="Z41" s="210"/>
      <c r="AA41" s="210"/>
      <c r="AB41" s="210"/>
      <c r="AC41" s="210"/>
      <c r="AD41" s="210"/>
      <c r="AE41" s="210"/>
      <c r="AF41" s="210"/>
      <c r="AG41" s="210" t="s">
        <v>478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4">
      <c r="A42" s="250">
        <v>33</v>
      </c>
      <c r="B42" s="251" t="s">
        <v>807</v>
      </c>
      <c r="C42" s="268" t="s">
        <v>808</v>
      </c>
      <c r="D42" s="252" t="s">
        <v>809</v>
      </c>
      <c r="E42" s="253">
        <v>9</v>
      </c>
      <c r="F42" s="254"/>
      <c r="G42" s="255">
        <f>ROUND(E42*F42,2)</f>
        <v>0</v>
      </c>
      <c r="H42" s="254"/>
      <c r="I42" s="255">
        <f>ROUND(E42*H42,2)</f>
        <v>0</v>
      </c>
      <c r="J42" s="254"/>
      <c r="K42" s="255">
        <f>ROUND(E42*J42,2)</f>
        <v>0</v>
      </c>
      <c r="L42" s="255">
        <v>15</v>
      </c>
      <c r="M42" s="255">
        <f>G42*(1+L42/100)</f>
        <v>0</v>
      </c>
      <c r="N42" s="253">
        <v>0</v>
      </c>
      <c r="O42" s="253">
        <f>ROUND(E42*N42,2)</f>
        <v>0</v>
      </c>
      <c r="P42" s="253">
        <v>0</v>
      </c>
      <c r="Q42" s="253">
        <f>ROUND(E42*P42,2)</f>
        <v>0</v>
      </c>
      <c r="R42" s="255"/>
      <c r="S42" s="255" t="s">
        <v>193</v>
      </c>
      <c r="T42" s="256" t="s">
        <v>194</v>
      </c>
      <c r="U42" s="221">
        <v>0</v>
      </c>
      <c r="V42" s="221">
        <f>ROUND(E42*U42,2)</f>
        <v>0</v>
      </c>
      <c r="W42" s="221"/>
      <c r="X42" s="221" t="s">
        <v>152</v>
      </c>
      <c r="Y42" s="221" t="s">
        <v>153</v>
      </c>
      <c r="Z42" s="210"/>
      <c r="AA42" s="210"/>
      <c r="AB42" s="210"/>
      <c r="AC42" s="210"/>
      <c r="AD42" s="210"/>
      <c r="AE42" s="210"/>
      <c r="AF42" s="210"/>
      <c r="AG42" s="210" t="s">
        <v>478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4">
      <c r="A43" s="230" t="s">
        <v>145</v>
      </c>
      <c r="B43" s="231" t="s">
        <v>86</v>
      </c>
      <c r="C43" s="257" t="s">
        <v>87</v>
      </c>
      <c r="D43" s="232"/>
      <c r="E43" s="233"/>
      <c r="F43" s="234"/>
      <c r="G43" s="234">
        <f>SUMIF(AG44:AG47,"&lt;&gt;NOR",G44:G47)</f>
        <v>0</v>
      </c>
      <c r="H43" s="234"/>
      <c r="I43" s="234">
        <f>SUM(I44:I47)</f>
        <v>0</v>
      </c>
      <c r="J43" s="234"/>
      <c r="K43" s="234">
        <f>SUM(K44:K47)</f>
        <v>0</v>
      </c>
      <c r="L43" s="234"/>
      <c r="M43" s="234">
        <f>SUM(M44:M47)</f>
        <v>0</v>
      </c>
      <c r="N43" s="233"/>
      <c r="O43" s="233">
        <f>SUM(O44:O47)</f>
        <v>0</v>
      </c>
      <c r="P43" s="233"/>
      <c r="Q43" s="233">
        <f>SUM(Q44:Q47)</f>
        <v>0</v>
      </c>
      <c r="R43" s="234"/>
      <c r="S43" s="234"/>
      <c r="T43" s="235"/>
      <c r="U43" s="229"/>
      <c r="V43" s="229">
        <f>SUM(V44:V47)</f>
        <v>0</v>
      </c>
      <c r="W43" s="229"/>
      <c r="X43" s="229"/>
      <c r="Y43" s="229"/>
      <c r="AG43" t="s">
        <v>146</v>
      </c>
    </row>
    <row r="44" spans="1:60" outlineLevel="1" x14ac:dyDescent="0.4">
      <c r="A44" s="250">
        <v>34</v>
      </c>
      <c r="B44" s="251" t="s">
        <v>810</v>
      </c>
      <c r="C44" s="268" t="s">
        <v>811</v>
      </c>
      <c r="D44" s="252" t="s">
        <v>249</v>
      </c>
      <c r="E44" s="253">
        <v>180</v>
      </c>
      <c r="F44" s="254"/>
      <c r="G44" s="255">
        <f>ROUND(E44*F44,2)</f>
        <v>0</v>
      </c>
      <c r="H44" s="254"/>
      <c r="I44" s="255">
        <f>ROUND(E44*H44,2)</f>
        <v>0</v>
      </c>
      <c r="J44" s="254"/>
      <c r="K44" s="255">
        <f>ROUND(E44*J44,2)</f>
        <v>0</v>
      </c>
      <c r="L44" s="255">
        <v>15</v>
      </c>
      <c r="M44" s="255">
        <f>G44*(1+L44/100)</f>
        <v>0</v>
      </c>
      <c r="N44" s="253">
        <v>0</v>
      </c>
      <c r="O44" s="253">
        <f>ROUND(E44*N44,2)</f>
        <v>0</v>
      </c>
      <c r="P44" s="253">
        <v>0</v>
      </c>
      <c r="Q44" s="253">
        <f>ROUND(E44*P44,2)</f>
        <v>0</v>
      </c>
      <c r="R44" s="255"/>
      <c r="S44" s="255" t="s">
        <v>193</v>
      </c>
      <c r="T44" s="256" t="s">
        <v>194</v>
      </c>
      <c r="U44" s="221">
        <v>0</v>
      </c>
      <c r="V44" s="221">
        <f>ROUND(E44*U44,2)</f>
        <v>0</v>
      </c>
      <c r="W44" s="221"/>
      <c r="X44" s="221" t="s">
        <v>555</v>
      </c>
      <c r="Y44" s="221" t="s">
        <v>153</v>
      </c>
      <c r="Z44" s="210"/>
      <c r="AA44" s="210"/>
      <c r="AB44" s="210"/>
      <c r="AC44" s="210"/>
      <c r="AD44" s="210"/>
      <c r="AE44" s="210"/>
      <c r="AF44" s="210"/>
      <c r="AG44" s="210" t="s">
        <v>747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4">
      <c r="A45" s="250">
        <v>35</v>
      </c>
      <c r="B45" s="251" t="s">
        <v>812</v>
      </c>
      <c r="C45" s="268" t="s">
        <v>813</v>
      </c>
      <c r="D45" s="252" t="s">
        <v>395</v>
      </c>
      <c r="E45" s="253">
        <v>27</v>
      </c>
      <c r="F45" s="254"/>
      <c r="G45" s="255">
        <f>ROUND(E45*F45,2)</f>
        <v>0</v>
      </c>
      <c r="H45" s="254"/>
      <c r="I45" s="255">
        <f>ROUND(E45*H45,2)</f>
        <v>0</v>
      </c>
      <c r="J45" s="254"/>
      <c r="K45" s="255">
        <f>ROUND(E45*J45,2)</f>
        <v>0</v>
      </c>
      <c r="L45" s="255">
        <v>15</v>
      </c>
      <c r="M45" s="255">
        <f>G45*(1+L45/100)</f>
        <v>0</v>
      </c>
      <c r="N45" s="253">
        <v>0</v>
      </c>
      <c r="O45" s="253">
        <f>ROUND(E45*N45,2)</f>
        <v>0</v>
      </c>
      <c r="P45" s="253">
        <v>0</v>
      </c>
      <c r="Q45" s="253">
        <f>ROUND(E45*P45,2)</f>
        <v>0</v>
      </c>
      <c r="R45" s="255"/>
      <c r="S45" s="255" t="s">
        <v>193</v>
      </c>
      <c r="T45" s="256" t="s">
        <v>194</v>
      </c>
      <c r="U45" s="221">
        <v>0</v>
      </c>
      <c r="V45" s="221">
        <f>ROUND(E45*U45,2)</f>
        <v>0</v>
      </c>
      <c r="W45" s="221"/>
      <c r="X45" s="221" t="s">
        <v>555</v>
      </c>
      <c r="Y45" s="221" t="s">
        <v>153</v>
      </c>
      <c r="Z45" s="210"/>
      <c r="AA45" s="210"/>
      <c r="AB45" s="210"/>
      <c r="AC45" s="210"/>
      <c r="AD45" s="210"/>
      <c r="AE45" s="210"/>
      <c r="AF45" s="210"/>
      <c r="AG45" s="210" t="s">
        <v>747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4">
      <c r="A46" s="250">
        <v>36</v>
      </c>
      <c r="B46" s="251" t="s">
        <v>814</v>
      </c>
      <c r="C46" s="268" t="s">
        <v>815</v>
      </c>
      <c r="D46" s="252" t="s">
        <v>249</v>
      </c>
      <c r="E46" s="253">
        <v>180</v>
      </c>
      <c r="F46" s="254"/>
      <c r="G46" s="255">
        <f>ROUND(E46*F46,2)</f>
        <v>0</v>
      </c>
      <c r="H46" s="254"/>
      <c r="I46" s="255">
        <f>ROUND(E46*H46,2)</f>
        <v>0</v>
      </c>
      <c r="J46" s="254"/>
      <c r="K46" s="255">
        <f>ROUND(E46*J46,2)</f>
        <v>0</v>
      </c>
      <c r="L46" s="255">
        <v>15</v>
      </c>
      <c r="M46" s="255">
        <f>G46*(1+L46/100)</f>
        <v>0</v>
      </c>
      <c r="N46" s="253">
        <v>0</v>
      </c>
      <c r="O46" s="253">
        <f>ROUND(E46*N46,2)</f>
        <v>0</v>
      </c>
      <c r="P46" s="253">
        <v>0</v>
      </c>
      <c r="Q46" s="253">
        <f>ROUND(E46*P46,2)</f>
        <v>0</v>
      </c>
      <c r="R46" s="255"/>
      <c r="S46" s="255" t="s">
        <v>193</v>
      </c>
      <c r="T46" s="256" t="s">
        <v>194</v>
      </c>
      <c r="U46" s="221">
        <v>0</v>
      </c>
      <c r="V46" s="221">
        <f>ROUND(E46*U46,2)</f>
        <v>0</v>
      </c>
      <c r="W46" s="221"/>
      <c r="X46" s="221" t="s">
        <v>555</v>
      </c>
      <c r="Y46" s="221" t="s">
        <v>153</v>
      </c>
      <c r="Z46" s="210"/>
      <c r="AA46" s="210"/>
      <c r="AB46" s="210"/>
      <c r="AC46" s="210"/>
      <c r="AD46" s="210"/>
      <c r="AE46" s="210"/>
      <c r="AF46" s="210"/>
      <c r="AG46" s="210" t="s">
        <v>747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4">
      <c r="A47" s="250">
        <v>37</v>
      </c>
      <c r="B47" s="251" t="s">
        <v>816</v>
      </c>
      <c r="C47" s="268" t="s">
        <v>817</v>
      </c>
      <c r="D47" s="252" t="s">
        <v>161</v>
      </c>
      <c r="E47" s="253">
        <v>360</v>
      </c>
      <c r="F47" s="254"/>
      <c r="G47" s="255">
        <f>ROUND(E47*F47,2)</f>
        <v>0</v>
      </c>
      <c r="H47" s="254"/>
      <c r="I47" s="255">
        <f>ROUND(E47*H47,2)</f>
        <v>0</v>
      </c>
      <c r="J47" s="254"/>
      <c r="K47" s="255">
        <f>ROUND(E47*J47,2)</f>
        <v>0</v>
      </c>
      <c r="L47" s="255">
        <v>15</v>
      </c>
      <c r="M47" s="255">
        <f>G47*(1+L47/100)</f>
        <v>0</v>
      </c>
      <c r="N47" s="253">
        <v>0</v>
      </c>
      <c r="O47" s="253">
        <f>ROUND(E47*N47,2)</f>
        <v>0</v>
      </c>
      <c r="P47" s="253">
        <v>0</v>
      </c>
      <c r="Q47" s="253">
        <f>ROUND(E47*P47,2)</f>
        <v>0</v>
      </c>
      <c r="R47" s="255"/>
      <c r="S47" s="255" t="s">
        <v>193</v>
      </c>
      <c r="T47" s="256" t="s">
        <v>194</v>
      </c>
      <c r="U47" s="221">
        <v>0</v>
      </c>
      <c r="V47" s="221">
        <f>ROUND(E47*U47,2)</f>
        <v>0</v>
      </c>
      <c r="W47" s="221"/>
      <c r="X47" s="221" t="s">
        <v>555</v>
      </c>
      <c r="Y47" s="221" t="s">
        <v>153</v>
      </c>
      <c r="Z47" s="210"/>
      <c r="AA47" s="210"/>
      <c r="AB47" s="210"/>
      <c r="AC47" s="210"/>
      <c r="AD47" s="210"/>
      <c r="AE47" s="210"/>
      <c r="AF47" s="210"/>
      <c r="AG47" s="210" t="s">
        <v>747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4">
      <c r="A48" s="230" t="s">
        <v>145</v>
      </c>
      <c r="B48" s="231" t="s">
        <v>88</v>
      </c>
      <c r="C48" s="257" t="s">
        <v>89</v>
      </c>
      <c r="D48" s="232"/>
      <c r="E48" s="233"/>
      <c r="F48" s="234"/>
      <c r="G48" s="234">
        <f>SUMIF(AG49:AG50,"&lt;&gt;NOR",G49:G50)</f>
        <v>0</v>
      </c>
      <c r="H48" s="234"/>
      <c r="I48" s="234">
        <f>SUM(I49:I50)</f>
        <v>0</v>
      </c>
      <c r="J48" s="234"/>
      <c r="K48" s="234">
        <f>SUM(K49:K50)</f>
        <v>0</v>
      </c>
      <c r="L48" s="234"/>
      <c r="M48" s="234">
        <f>SUM(M49:M50)</f>
        <v>0</v>
      </c>
      <c r="N48" s="233"/>
      <c r="O48" s="233">
        <f>SUM(O49:O50)</f>
        <v>0</v>
      </c>
      <c r="P48" s="233"/>
      <c r="Q48" s="233">
        <f>SUM(Q49:Q50)</f>
        <v>0</v>
      </c>
      <c r="R48" s="234"/>
      <c r="S48" s="234"/>
      <c r="T48" s="235"/>
      <c r="U48" s="229"/>
      <c r="V48" s="229">
        <f>SUM(V49:V50)</f>
        <v>0</v>
      </c>
      <c r="W48" s="229"/>
      <c r="X48" s="229"/>
      <c r="Y48" s="229"/>
      <c r="AG48" t="s">
        <v>146</v>
      </c>
    </row>
    <row r="49" spans="1:60" outlineLevel="1" x14ac:dyDescent="0.4">
      <c r="A49" s="250">
        <v>38</v>
      </c>
      <c r="B49" s="251" t="s">
        <v>818</v>
      </c>
      <c r="C49" s="268" t="s">
        <v>819</v>
      </c>
      <c r="D49" s="252" t="s">
        <v>820</v>
      </c>
      <c r="E49" s="253">
        <v>1000</v>
      </c>
      <c r="F49" s="254"/>
      <c r="G49" s="255">
        <f>ROUND(E49*F49,2)</f>
        <v>0</v>
      </c>
      <c r="H49" s="254"/>
      <c r="I49" s="255">
        <f>ROUND(E49*H49,2)</f>
        <v>0</v>
      </c>
      <c r="J49" s="254"/>
      <c r="K49" s="255">
        <f>ROUND(E49*J49,2)</f>
        <v>0</v>
      </c>
      <c r="L49" s="255">
        <v>15</v>
      </c>
      <c r="M49" s="255">
        <f>G49*(1+L49/100)</f>
        <v>0</v>
      </c>
      <c r="N49" s="253">
        <v>0</v>
      </c>
      <c r="O49" s="253">
        <f>ROUND(E49*N49,2)</f>
        <v>0</v>
      </c>
      <c r="P49" s="253">
        <v>0</v>
      </c>
      <c r="Q49" s="253">
        <f>ROUND(E49*P49,2)</f>
        <v>0</v>
      </c>
      <c r="R49" s="255"/>
      <c r="S49" s="255" t="s">
        <v>193</v>
      </c>
      <c r="T49" s="256" t="s">
        <v>194</v>
      </c>
      <c r="U49" s="221">
        <v>0</v>
      </c>
      <c r="V49" s="221">
        <f>ROUND(E49*U49,2)</f>
        <v>0</v>
      </c>
      <c r="W49" s="221"/>
      <c r="X49" s="221" t="s">
        <v>152</v>
      </c>
      <c r="Y49" s="221" t="s">
        <v>153</v>
      </c>
      <c r="Z49" s="210"/>
      <c r="AA49" s="210"/>
      <c r="AB49" s="210"/>
      <c r="AC49" s="210"/>
      <c r="AD49" s="210"/>
      <c r="AE49" s="210"/>
      <c r="AF49" s="210"/>
      <c r="AG49" s="210" t="s">
        <v>478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4">
      <c r="A50" s="237">
        <v>39</v>
      </c>
      <c r="B50" s="238" t="s">
        <v>821</v>
      </c>
      <c r="C50" s="258" t="s">
        <v>822</v>
      </c>
      <c r="D50" s="239" t="s">
        <v>823</v>
      </c>
      <c r="E50" s="240">
        <v>1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15</v>
      </c>
      <c r="M50" s="242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2"/>
      <c r="S50" s="242" t="s">
        <v>193</v>
      </c>
      <c r="T50" s="243" t="s">
        <v>194</v>
      </c>
      <c r="U50" s="221">
        <v>0</v>
      </c>
      <c r="V50" s="221">
        <f>ROUND(E50*U50,2)</f>
        <v>0</v>
      </c>
      <c r="W50" s="221"/>
      <c r="X50" s="221" t="s">
        <v>152</v>
      </c>
      <c r="Y50" s="221" t="s">
        <v>153</v>
      </c>
      <c r="Z50" s="210"/>
      <c r="AA50" s="210"/>
      <c r="AB50" s="210"/>
      <c r="AC50" s="210"/>
      <c r="AD50" s="210"/>
      <c r="AE50" s="210"/>
      <c r="AF50" s="210"/>
      <c r="AG50" s="210" t="s">
        <v>478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4">
      <c r="A51" s="3"/>
      <c r="B51" s="4"/>
      <c r="C51" s="26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15</v>
      </c>
      <c r="AF51">
        <v>21</v>
      </c>
      <c r="AG51" t="s">
        <v>131</v>
      </c>
    </row>
    <row r="52" spans="1:60" x14ac:dyDescent="0.4">
      <c r="A52" s="213"/>
      <c r="B52" s="214" t="s">
        <v>29</v>
      </c>
      <c r="C52" s="270"/>
      <c r="D52" s="215"/>
      <c r="E52" s="216"/>
      <c r="F52" s="216"/>
      <c r="G52" s="236">
        <f>G8+G31+G43+G48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391</v>
      </c>
    </row>
    <row r="53" spans="1:60" x14ac:dyDescent="0.4">
      <c r="C53" s="271"/>
      <c r="D53" s="10"/>
      <c r="AG53" t="s">
        <v>392</v>
      </c>
    </row>
    <row r="54" spans="1:60" x14ac:dyDescent="0.4">
      <c r="D54" s="10"/>
    </row>
    <row r="55" spans="1:60" x14ac:dyDescent="0.4">
      <c r="D55" s="10"/>
    </row>
    <row r="56" spans="1:60" x14ac:dyDescent="0.4">
      <c r="D56" s="10"/>
    </row>
    <row r="57" spans="1:60" x14ac:dyDescent="0.4">
      <c r="D57" s="10"/>
    </row>
    <row r="58" spans="1:60" x14ac:dyDescent="0.4">
      <c r="D58" s="10"/>
    </row>
    <row r="59" spans="1:60" x14ac:dyDescent="0.4">
      <c r="D59" s="10"/>
    </row>
    <row r="60" spans="1:60" x14ac:dyDescent="0.4">
      <c r="D60" s="10"/>
    </row>
    <row r="61" spans="1:60" x14ac:dyDescent="0.4">
      <c r="D61" s="10"/>
    </row>
    <row r="62" spans="1:60" x14ac:dyDescent="0.4">
      <c r="D62" s="10"/>
    </row>
    <row r="63" spans="1:60" x14ac:dyDescent="0.4">
      <c r="D63" s="10"/>
    </row>
    <row r="64" spans="1:60" x14ac:dyDescent="0.4">
      <c r="D64" s="10"/>
    </row>
    <row r="65" spans="4:4" x14ac:dyDescent="0.4">
      <c r="D65" s="10"/>
    </row>
    <row r="66" spans="4:4" x14ac:dyDescent="0.4">
      <c r="D66" s="10"/>
    </row>
    <row r="67" spans="4:4" x14ac:dyDescent="0.4">
      <c r="D67" s="10"/>
    </row>
    <row r="68" spans="4:4" x14ac:dyDescent="0.4">
      <c r="D68" s="10"/>
    </row>
    <row r="69" spans="4:4" x14ac:dyDescent="0.4">
      <c r="D69" s="10"/>
    </row>
    <row r="70" spans="4:4" x14ac:dyDescent="0.4">
      <c r="D70" s="10"/>
    </row>
    <row r="71" spans="4:4" x14ac:dyDescent="0.4">
      <c r="D71" s="10"/>
    </row>
    <row r="72" spans="4:4" x14ac:dyDescent="0.4">
      <c r="D72" s="10"/>
    </row>
    <row r="73" spans="4:4" x14ac:dyDescent="0.4">
      <c r="D73" s="10"/>
    </row>
    <row r="74" spans="4:4" x14ac:dyDescent="0.4">
      <c r="D74" s="10"/>
    </row>
    <row r="75" spans="4:4" x14ac:dyDescent="0.4">
      <c r="D75" s="10"/>
    </row>
    <row r="76" spans="4:4" x14ac:dyDescent="0.4">
      <c r="D76" s="10"/>
    </row>
    <row r="77" spans="4:4" x14ac:dyDescent="0.4">
      <c r="D77" s="10"/>
    </row>
    <row r="78" spans="4:4" x14ac:dyDescent="0.4">
      <c r="D78" s="10"/>
    </row>
    <row r="79" spans="4:4" x14ac:dyDescent="0.4">
      <c r="D79" s="10"/>
    </row>
    <row r="80" spans="4:4" x14ac:dyDescent="0.4">
      <c r="D80" s="10"/>
    </row>
    <row r="81" spans="4:4" x14ac:dyDescent="0.4">
      <c r="D81" s="10"/>
    </row>
    <row r="82" spans="4:4" x14ac:dyDescent="0.4">
      <c r="D82" s="10"/>
    </row>
    <row r="83" spans="4:4" x14ac:dyDescent="0.4">
      <c r="D83" s="10"/>
    </row>
    <row r="84" spans="4:4" x14ac:dyDescent="0.4">
      <c r="D84" s="10"/>
    </row>
    <row r="85" spans="4:4" x14ac:dyDescent="0.4">
      <c r="D85" s="10"/>
    </row>
    <row r="86" spans="4:4" x14ac:dyDescent="0.4">
      <c r="D86" s="10"/>
    </row>
    <row r="87" spans="4:4" x14ac:dyDescent="0.4">
      <c r="D87" s="10"/>
    </row>
    <row r="88" spans="4:4" x14ac:dyDescent="0.4">
      <c r="D88" s="10"/>
    </row>
    <row r="89" spans="4:4" x14ac:dyDescent="0.4">
      <c r="D89" s="10"/>
    </row>
    <row r="90" spans="4:4" x14ac:dyDescent="0.4">
      <c r="D90" s="10"/>
    </row>
    <row r="91" spans="4:4" x14ac:dyDescent="0.4">
      <c r="D91" s="10"/>
    </row>
    <row r="92" spans="4:4" x14ac:dyDescent="0.4">
      <c r="D92" s="10"/>
    </row>
    <row r="93" spans="4:4" x14ac:dyDescent="0.4">
      <c r="D93" s="10"/>
    </row>
    <row r="94" spans="4:4" x14ac:dyDescent="0.4">
      <c r="D94" s="10"/>
    </row>
    <row r="95" spans="4:4" x14ac:dyDescent="0.4">
      <c r="D95" s="10"/>
    </row>
    <row r="96" spans="4:4" x14ac:dyDescent="0.4">
      <c r="D96" s="10"/>
    </row>
    <row r="97" spans="4:4" x14ac:dyDescent="0.4">
      <c r="D97" s="10"/>
    </row>
    <row r="98" spans="4:4" x14ac:dyDescent="0.4">
      <c r="D98" s="10"/>
    </row>
    <row r="99" spans="4:4" x14ac:dyDescent="0.4">
      <c r="D99" s="10"/>
    </row>
    <row r="100" spans="4:4" x14ac:dyDescent="0.4">
      <c r="D100" s="10"/>
    </row>
    <row r="101" spans="4:4" x14ac:dyDescent="0.4">
      <c r="D101" s="10"/>
    </row>
    <row r="102" spans="4:4" x14ac:dyDescent="0.4">
      <c r="D102" s="10"/>
    </row>
    <row r="103" spans="4:4" x14ac:dyDescent="0.4">
      <c r="D103" s="10"/>
    </row>
    <row r="104" spans="4:4" x14ac:dyDescent="0.4">
      <c r="D104" s="10"/>
    </row>
    <row r="105" spans="4:4" x14ac:dyDescent="0.4">
      <c r="D105" s="10"/>
    </row>
    <row r="106" spans="4:4" x14ac:dyDescent="0.4">
      <c r="D106" s="10"/>
    </row>
    <row r="107" spans="4:4" x14ac:dyDescent="0.4">
      <c r="D107" s="10"/>
    </row>
    <row r="108" spans="4:4" x14ac:dyDescent="0.4">
      <c r="D108" s="10"/>
    </row>
    <row r="109" spans="4:4" x14ac:dyDescent="0.4">
      <c r="D109" s="10"/>
    </row>
    <row r="110" spans="4:4" x14ac:dyDescent="0.4">
      <c r="D110" s="10"/>
    </row>
    <row r="111" spans="4:4" x14ac:dyDescent="0.4">
      <c r="D111" s="10"/>
    </row>
    <row r="112" spans="4:4" x14ac:dyDescent="0.4">
      <c r="D112" s="10"/>
    </row>
    <row r="113" spans="4:4" x14ac:dyDescent="0.4">
      <c r="D113" s="10"/>
    </row>
    <row r="114" spans="4:4" x14ac:dyDescent="0.4">
      <c r="D114" s="10"/>
    </row>
    <row r="115" spans="4:4" x14ac:dyDescent="0.4">
      <c r="D115" s="10"/>
    </row>
    <row r="116" spans="4:4" x14ac:dyDescent="0.4">
      <c r="D116" s="10"/>
    </row>
    <row r="117" spans="4:4" x14ac:dyDescent="0.4">
      <c r="D117" s="10"/>
    </row>
    <row r="118" spans="4:4" x14ac:dyDescent="0.4">
      <c r="D118" s="10"/>
    </row>
    <row r="119" spans="4:4" x14ac:dyDescent="0.4">
      <c r="D119" s="10"/>
    </row>
    <row r="120" spans="4:4" x14ac:dyDescent="0.4">
      <c r="D120" s="10"/>
    </row>
    <row r="121" spans="4:4" x14ac:dyDescent="0.4">
      <c r="D121" s="10"/>
    </row>
    <row r="122" spans="4:4" x14ac:dyDescent="0.4">
      <c r="D122" s="10"/>
    </row>
    <row r="123" spans="4:4" x14ac:dyDescent="0.4">
      <c r="D123" s="10"/>
    </row>
    <row r="124" spans="4:4" x14ac:dyDescent="0.4">
      <c r="D124" s="10"/>
    </row>
    <row r="125" spans="4:4" x14ac:dyDescent="0.4">
      <c r="D125" s="10"/>
    </row>
    <row r="126" spans="4:4" x14ac:dyDescent="0.4">
      <c r="D126" s="10"/>
    </row>
    <row r="127" spans="4:4" x14ac:dyDescent="0.4">
      <c r="D127" s="10"/>
    </row>
    <row r="128" spans="4:4" x14ac:dyDescent="0.4">
      <c r="D128" s="10"/>
    </row>
    <row r="129" spans="4:4" x14ac:dyDescent="0.4">
      <c r="D129" s="10"/>
    </row>
    <row r="130" spans="4:4" x14ac:dyDescent="0.4">
      <c r="D130" s="10"/>
    </row>
    <row r="131" spans="4:4" x14ac:dyDescent="0.4">
      <c r="D131" s="10"/>
    </row>
    <row r="132" spans="4:4" x14ac:dyDescent="0.4">
      <c r="D132" s="10"/>
    </row>
    <row r="133" spans="4:4" x14ac:dyDescent="0.4">
      <c r="D133" s="10"/>
    </row>
    <row r="134" spans="4:4" x14ac:dyDescent="0.4">
      <c r="D134" s="10"/>
    </row>
    <row r="135" spans="4:4" x14ac:dyDescent="0.4">
      <c r="D135" s="10"/>
    </row>
    <row r="136" spans="4:4" x14ac:dyDescent="0.4">
      <c r="D136" s="10"/>
    </row>
    <row r="137" spans="4:4" x14ac:dyDescent="0.4">
      <c r="D137" s="10"/>
    </row>
    <row r="138" spans="4:4" x14ac:dyDescent="0.4">
      <c r="D138" s="10"/>
    </row>
    <row r="139" spans="4:4" x14ac:dyDescent="0.4">
      <c r="D139" s="10"/>
    </row>
    <row r="140" spans="4:4" x14ac:dyDescent="0.4">
      <c r="D140" s="10"/>
    </row>
    <row r="141" spans="4:4" x14ac:dyDescent="0.4">
      <c r="D141" s="10"/>
    </row>
    <row r="142" spans="4:4" x14ac:dyDescent="0.4">
      <c r="D142" s="10"/>
    </row>
    <row r="143" spans="4:4" x14ac:dyDescent="0.4">
      <c r="D143" s="10"/>
    </row>
    <row r="144" spans="4:4" x14ac:dyDescent="0.4">
      <c r="D144" s="10"/>
    </row>
    <row r="145" spans="4:4" x14ac:dyDescent="0.4">
      <c r="D145" s="10"/>
    </row>
    <row r="146" spans="4:4" x14ac:dyDescent="0.4">
      <c r="D146" s="10"/>
    </row>
    <row r="147" spans="4:4" x14ac:dyDescent="0.4">
      <c r="D147" s="10"/>
    </row>
    <row r="148" spans="4:4" x14ac:dyDescent="0.4">
      <c r="D148" s="10"/>
    </row>
    <row r="149" spans="4:4" x14ac:dyDescent="0.4">
      <c r="D149" s="10"/>
    </row>
    <row r="150" spans="4:4" x14ac:dyDescent="0.4">
      <c r="D150" s="10"/>
    </row>
    <row r="151" spans="4:4" x14ac:dyDescent="0.4">
      <c r="D151" s="10"/>
    </row>
    <row r="152" spans="4:4" x14ac:dyDescent="0.4">
      <c r="D152" s="10"/>
    </row>
    <row r="153" spans="4:4" x14ac:dyDescent="0.4">
      <c r="D153" s="10"/>
    </row>
    <row r="154" spans="4:4" x14ac:dyDescent="0.4">
      <c r="D154" s="10"/>
    </row>
    <row r="155" spans="4:4" x14ac:dyDescent="0.4">
      <c r="D155" s="10"/>
    </row>
    <row r="156" spans="4:4" x14ac:dyDescent="0.4">
      <c r="D156" s="10"/>
    </row>
    <row r="157" spans="4:4" x14ac:dyDescent="0.4">
      <c r="D157" s="10"/>
    </row>
    <row r="158" spans="4:4" x14ac:dyDescent="0.4">
      <c r="D158" s="10"/>
    </row>
    <row r="159" spans="4:4" x14ac:dyDescent="0.4">
      <c r="D159" s="10"/>
    </row>
    <row r="160" spans="4:4" x14ac:dyDescent="0.4">
      <c r="D160" s="10"/>
    </row>
    <row r="161" spans="4:4" x14ac:dyDescent="0.4">
      <c r="D161" s="10"/>
    </row>
    <row r="162" spans="4:4" x14ac:dyDescent="0.4">
      <c r="D162" s="10"/>
    </row>
    <row r="163" spans="4:4" x14ac:dyDescent="0.4">
      <c r="D163" s="10"/>
    </row>
    <row r="164" spans="4:4" x14ac:dyDescent="0.4">
      <c r="D164" s="10"/>
    </row>
    <row r="165" spans="4:4" x14ac:dyDescent="0.4">
      <c r="D165" s="10"/>
    </row>
    <row r="166" spans="4:4" x14ac:dyDescent="0.4">
      <c r="D166" s="10"/>
    </row>
    <row r="167" spans="4:4" x14ac:dyDescent="0.4">
      <c r="D167" s="10"/>
    </row>
    <row r="168" spans="4:4" x14ac:dyDescent="0.4">
      <c r="D168" s="10"/>
    </row>
    <row r="169" spans="4:4" x14ac:dyDescent="0.4">
      <c r="D169" s="10"/>
    </row>
    <row r="170" spans="4:4" x14ac:dyDescent="0.4">
      <c r="D170" s="10"/>
    </row>
    <row r="171" spans="4:4" x14ac:dyDescent="0.4">
      <c r="D171" s="10"/>
    </row>
    <row r="172" spans="4:4" x14ac:dyDescent="0.4">
      <c r="D172" s="10"/>
    </row>
    <row r="173" spans="4:4" x14ac:dyDescent="0.4">
      <c r="D173" s="10"/>
    </row>
    <row r="174" spans="4:4" x14ac:dyDescent="0.4">
      <c r="D174" s="10"/>
    </row>
    <row r="175" spans="4:4" x14ac:dyDescent="0.4">
      <c r="D175" s="10"/>
    </row>
    <row r="176" spans="4:4" x14ac:dyDescent="0.4">
      <c r="D176" s="10"/>
    </row>
    <row r="177" spans="4:4" x14ac:dyDescent="0.4">
      <c r="D177" s="10"/>
    </row>
    <row r="178" spans="4:4" x14ac:dyDescent="0.4">
      <c r="D178" s="10"/>
    </row>
    <row r="179" spans="4:4" x14ac:dyDescent="0.4">
      <c r="D179" s="10"/>
    </row>
    <row r="180" spans="4:4" x14ac:dyDescent="0.4">
      <c r="D180" s="10"/>
    </row>
    <row r="181" spans="4:4" x14ac:dyDescent="0.4">
      <c r="D181" s="10"/>
    </row>
    <row r="182" spans="4:4" x14ac:dyDescent="0.4">
      <c r="D182" s="10"/>
    </row>
    <row r="183" spans="4:4" x14ac:dyDescent="0.4">
      <c r="D183" s="10"/>
    </row>
    <row r="184" spans="4:4" x14ac:dyDescent="0.4">
      <c r="D184" s="10"/>
    </row>
    <row r="185" spans="4:4" x14ac:dyDescent="0.4">
      <c r="D185" s="10"/>
    </row>
    <row r="186" spans="4:4" x14ac:dyDescent="0.4">
      <c r="D186" s="10"/>
    </row>
    <row r="187" spans="4:4" x14ac:dyDescent="0.4">
      <c r="D187" s="10"/>
    </row>
    <row r="188" spans="4:4" x14ac:dyDescent="0.4">
      <c r="D188" s="10"/>
    </row>
    <row r="189" spans="4:4" x14ac:dyDescent="0.4">
      <c r="D189" s="10"/>
    </row>
    <row r="190" spans="4:4" x14ac:dyDescent="0.4">
      <c r="D190" s="10"/>
    </row>
    <row r="191" spans="4:4" x14ac:dyDescent="0.4">
      <c r="D191" s="10"/>
    </row>
    <row r="192" spans="4:4" x14ac:dyDescent="0.4">
      <c r="D192" s="10"/>
    </row>
    <row r="193" spans="4:4" x14ac:dyDescent="0.4">
      <c r="D193" s="10"/>
    </row>
    <row r="194" spans="4:4" x14ac:dyDescent="0.4">
      <c r="D194" s="10"/>
    </row>
    <row r="195" spans="4:4" x14ac:dyDescent="0.4">
      <c r="D195" s="10"/>
    </row>
    <row r="196" spans="4:4" x14ac:dyDescent="0.4">
      <c r="D196" s="10"/>
    </row>
    <row r="197" spans="4:4" x14ac:dyDescent="0.4">
      <c r="D197" s="10"/>
    </row>
    <row r="198" spans="4:4" x14ac:dyDescent="0.4">
      <c r="D198" s="10"/>
    </row>
    <row r="199" spans="4:4" x14ac:dyDescent="0.4">
      <c r="D199" s="10"/>
    </row>
    <row r="200" spans="4:4" x14ac:dyDescent="0.4">
      <c r="D200" s="10"/>
    </row>
    <row r="201" spans="4:4" x14ac:dyDescent="0.4">
      <c r="D201" s="10"/>
    </row>
    <row r="202" spans="4:4" x14ac:dyDescent="0.4">
      <c r="D202" s="10"/>
    </row>
    <row r="203" spans="4:4" x14ac:dyDescent="0.4">
      <c r="D203" s="10"/>
    </row>
    <row r="204" spans="4:4" x14ac:dyDescent="0.4">
      <c r="D204" s="10"/>
    </row>
    <row r="205" spans="4:4" x14ac:dyDescent="0.4">
      <c r="D205" s="10"/>
    </row>
    <row r="206" spans="4:4" x14ac:dyDescent="0.4">
      <c r="D206" s="10"/>
    </row>
    <row r="207" spans="4:4" x14ac:dyDescent="0.4">
      <c r="D207" s="10"/>
    </row>
    <row r="208" spans="4:4" x14ac:dyDescent="0.4">
      <c r="D208" s="10"/>
    </row>
    <row r="209" spans="4:4" x14ac:dyDescent="0.4">
      <c r="D209" s="10"/>
    </row>
    <row r="210" spans="4:4" x14ac:dyDescent="0.4">
      <c r="D210" s="10"/>
    </row>
    <row r="211" spans="4:4" x14ac:dyDescent="0.4">
      <c r="D211" s="10"/>
    </row>
    <row r="212" spans="4:4" x14ac:dyDescent="0.4">
      <c r="D212" s="10"/>
    </row>
    <row r="213" spans="4:4" x14ac:dyDescent="0.4">
      <c r="D213" s="10"/>
    </row>
    <row r="214" spans="4:4" x14ac:dyDescent="0.4">
      <c r="D214" s="10"/>
    </row>
    <row r="215" spans="4:4" x14ac:dyDescent="0.4">
      <c r="D215" s="10"/>
    </row>
    <row r="216" spans="4:4" x14ac:dyDescent="0.4">
      <c r="D216" s="10"/>
    </row>
    <row r="217" spans="4:4" x14ac:dyDescent="0.4">
      <c r="D217" s="10"/>
    </row>
    <row r="218" spans="4:4" x14ac:dyDescent="0.4">
      <c r="D218" s="10"/>
    </row>
    <row r="219" spans="4:4" x14ac:dyDescent="0.4">
      <c r="D219" s="10"/>
    </row>
    <row r="220" spans="4:4" x14ac:dyDescent="0.4">
      <c r="D220" s="10"/>
    </row>
    <row r="221" spans="4:4" x14ac:dyDescent="0.4">
      <c r="D221" s="10"/>
    </row>
    <row r="222" spans="4:4" x14ac:dyDescent="0.4">
      <c r="D222" s="10"/>
    </row>
    <row r="223" spans="4:4" x14ac:dyDescent="0.4">
      <c r="D223" s="10"/>
    </row>
    <row r="224" spans="4:4" x14ac:dyDescent="0.4">
      <c r="D224" s="10"/>
    </row>
    <row r="225" spans="4:4" x14ac:dyDescent="0.4">
      <c r="D225" s="10"/>
    </row>
    <row r="226" spans="4:4" x14ac:dyDescent="0.4">
      <c r="D226" s="10"/>
    </row>
    <row r="227" spans="4:4" x14ac:dyDescent="0.4">
      <c r="D227" s="10"/>
    </row>
    <row r="228" spans="4:4" x14ac:dyDescent="0.4">
      <c r="D228" s="10"/>
    </row>
    <row r="229" spans="4:4" x14ac:dyDescent="0.4">
      <c r="D229" s="10"/>
    </row>
    <row r="230" spans="4:4" x14ac:dyDescent="0.4">
      <c r="D230" s="10"/>
    </row>
    <row r="231" spans="4:4" x14ac:dyDescent="0.4">
      <c r="D231" s="10"/>
    </row>
    <row r="232" spans="4:4" x14ac:dyDescent="0.4">
      <c r="D232" s="10"/>
    </row>
    <row r="233" spans="4:4" x14ac:dyDescent="0.4">
      <c r="D233" s="10"/>
    </row>
    <row r="234" spans="4:4" x14ac:dyDescent="0.4">
      <c r="D234" s="10"/>
    </row>
    <row r="235" spans="4:4" x14ac:dyDescent="0.4">
      <c r="D235" s="10"/>
    </row>
    <row r="236" spans="4:4" x14ac:dyDescent="0.4">
      <c r="D236" s="10"/>
    </row>
    <row r="237" spans="4:4" x14ac:dyDescent="0.4">
      <c r="D237" s="10"/>
    </row>
    <row r="238" spans="4:4" x14ac:dyDescent="0.4">
      <c r="D238" s="10"/>
    </row>
    <row r="239" spans="4:4" x14ac:dyDescent="0.4">
      <c r="D239" s="10"/>
    </row>
    <row r="240" spans="4:4" x14ac:dyDescent="0.4">
      <c r="D240" s="10"/>
    </row>
    <row r="241" spans="4:4" x14ac:dyDescent="0.4">
      <c r="D241" s="10"/>
    </row>
    <row r="242" spans="4:4" x14ac:dyDescent="0.4">
      <c r="D242" s="10"/>
    </row>
    <row r="243" spans="4:4" x14ac:dyDescent="0.4">
      <c r="D243" s="10"/>
    </row>
    <row r="244" spans="4:4" x14ac:dyDescent="0.4">
      <c r="D244" s="10"/>
    </row>
    <row r="245" spans="4:4" x14ac:dyDescent="0.4">
      <c r="D245" s="10"/>
    </row>
    <row r="246" spans="4:4" x14ac:dyDescent="0.4">
      <c r="D246" s="10"/>
    </row>
    <row r="247" spans="4:4" x14ac:dyDescent="0.4">
      <c r="D247" s="10"/>
    </row>
    <row r="248" spans="4:4" x14ac:dyDescent="0.4">
      <c r="D248" s="10"/>
    </row>
    <row r="249" spans="4:4" x14ac:dyDescent="0.4">
      <c r="D249" s="10"/>
    </row>
    <row r="250" spans="4:4" x14ac:dyDescent="0.4">
      <c r="D250" s="10"/>
    </row>
    <row r="251" spans="4:4" x14ac:dyDescent="0.4">
      <c r="D251" s="10"/>
    </row>
    <row r="252" spans="4:4" x14ac:dyDescent="0.4">
      <c r="D252" s="10"/>
    </row>
    <row r="253" spans="4:4" x14ac:dyDescent="0.4">
      <c r="D253" s="10"/>
    </row>
    <row r="254" spans="4:4" x14ac:dyDescent="0.4">
      <c r="D254" s="10"/>
    </row>
    <row r="255" spans="4:4" x14ac:dyDescent="0.4">
      <c r="D255" s="10"/>
    </row>
    <row r="256" spans="4:4" x14ac:dyDescent="0.4">
      <c r="D256" s="10"/>
    </row>
    <row r="257" spans="4:4" x14ac:dyDescent="0.4">
      <c r="D257" s="10"/>
    </row>
    <row r="258" spans="4:4" x14ac:dyDescent="0.4">
      <c r="D258" s="10"/>
    </row>
    <row r="259" spans="4:4" x14ac:dyDescent="0.4">
      <c r="D259" s="10"/>
    </row>
    <row r="260" spans="4:4" x14ac:dyDescent="0.4">
      <c r="D260" s="10"/>
    </row>
    <row r="261" spans="4:4" x14ac:dyDescent="0.4">
      <c r="D261" s="10"/>
    </row>
    <row r="262" spans="4:4" x14ac:dyDescent="0.4">
      <c r="D262" s="10"/>
    </row>
    <row r="263" spans="4:4" x14ac:dyDescent="0.4">
      <c r="D263" s="10"/>
    </row>
    <row r="264" spans="4:4" x14ac:dyDescent="0.4">
      <c r="D264" s="10"/>
    </row>
    <row r="265" spans="4:4" x14ac:dyDescent="0.4">
      <c r="D265" s="10"/>
    </row>
    <row r="266" spans="4:4" x14ac:dyDescent="0.4">
      <c r="D266" s="10"/>
    </row>
    <row r="267" spans="4:4" x14ac:dyDescent="0.4">
      <c r="D267" s="10"/>
    </row>
    <row r="268" spans="4:4" x14ac:dyDescent="0.4">
      <c r="D268" s="10"/>
    </row>
    <row r="269" spans="4:4" x14ac:dyDescent="0.4">
      <c r="D269" s="10"/>
    </row>
    <row r="270" spans="4:4" x14ac:dyDescent="0.4">
      <c r="D270" s="10"/>
    </row>
    <row r="271" spans="4:4" x14ac:dyDescent="0.4">
      <c r="D271" s="10"/>
    </row>
    <row r="272" spans="4:4" x14ac:dyDescent="0.4">
      <c r="D272" s="10"/>
    </row>
    <row r="273" spans="4:4" x14ac:dyDescent="0.4">
      <c r="D273" s="10"/>
    </row>
    <row r="274" spans="4:4" x14ac:dyDescent="0.4">
      <c r="D274" s="10"/>
    </row>
    <row r="275" spans="4:4" x14ac:dyDescent="0.4">
      <c r="D275" s="10"/>
    </row>
    <row r="276" spans="4:4" x14ac:dyDescent="0.4">
      <c r="D276" s="10"/>
    </row>
    <row r="277" spans="4:4" x14ac:dyDescent="0.4">
      <c r="D277" s="10"/>
    </row>
    <row r="278" spans="4:4" x14ac:dyDescent="0.4">
      <c r="D278" s="10"/>
    </row>
    <row r="279" spans="4:4" x14ac:dyDescent="0.4">
      <c r="D279" s="10"/>
    </row>
    <row r="280" spans="4:4" x14ac:dyDescent="0.4">
      <c r="D280" s="10"/>
    </row>
    <row r="281" spans="4:4" x14ac:dyDescent="0.4">
      <c r="D281" s="10"/>
    </row>
    <row r="282" spans="4:4" x14ac:dyDescent="0.4">
      <c r="D282" s="10"/>
    </row>
    <row r="283" spans="4:4" x14ac:dyDescent="0.4">
      <c r="D283" s="10"/>
    </row>
    <row r="284" spans="4:4" x14ac:dyDescent="0.4">
      <c r="D284" s="10"/>
    </row>
    <row r="285" spans="4:4" x14ac:dyDescent="0.4">
      <c r="D285" s="10"/>
    </row>
    <row r="286" spans="4:4" x14ac:dyDescent="0.4">
      <c r="D286" s="10"/>
    </row>
    <row r="287" spans="4:4" x14ac:dyDescent="0.4">
      <c r="D287" s="10"/>
    </row>
    <row r="288" spans="4:4" x14ac:dyDescent="0.4">
      <c r="D288" s="10"/>
    </row>
    <row r="289" spans="4:4" x14ac:dyDescent="0.4">
      <c r="D289" s="10"/>
    </row>
    <row r="290" spans="4:4" x14ac:dyDescent="0.4">
      <c r="D290" s="10"/>
    </row>
    <row r="291" spans="4:4" x14ac:dyDescent="0.4">
      <c r="D291" s="10"/>
    </row>
    <row r="292" spans="4:4" x14ac:dyDescent="0.4">
      <c r="D292" s="10"/>
    </row>
    <row r="293" spans="4:4" x14ac:dyDescent="0.4">
      <c r="D293" s="10"/>
    </row>
    <row r="294" spans="4:4" x14ac:dyDescent="0.4">
      <c r="D294" s="10"/>
    </row>
    <row r="295" spans="4:4" x14ac:dyDescent="0.4">
      <c r="D295" s="10"/>
    </row>
    <row r="296" spans="4:4" x14ac:dyDescent="0.4">
      <c r="D296" s="10"/>
    </row>
    <row r="297" spans="4:4" x14ac:dyDescent="0.4">
      <c r="D297" s="10"/>
    </row>
    <row r="298" spans="4:4" x14ac:dyDescent="0.4">
      <c r="D298" s="10"/>
    </row>
    <row r="299" spans="4:4" x14ac:dyDescent="0.4">
      <c r="D299" s="10"/>
    </row>
    <row r="300" spans="4:4" x14ac:dyDescent="0.4">
      <c r="D300" s="10"/>
    </row>
    <row r="301" spans="4:4" x14ac:dyDescent="0.4">
      <c r="D301" s="10"/>
    </row>
    <row r="302" spans="4:4" x14ac:dyDescent="0.4">
      <c r="D302" s="10"/>
    </row>
    <row r="303" spans="4:4" x14ac:dyDescent="0.4">
      <c r="D303" s="10"/>
    </row>
    <row r="304" spans="4:4" x14ac:dyDescent="0.4">
      <c r="D304" s="10"/>
    </row>
    <row r="305" spans="4:4" x14ac:dyDescent="0.4">
      <c r="D305" s="10"/>
    </row>
    <row r="306" spans="4:4" x14ac:dyDescent="0.4">
      <c r="D306" s="10"/>
    </row>
    <row r="307" spans="4:4" x14ac:dyDescent="0.4">
      <c r="D307" s="10"/>
    </row>
    <row r="308" spans="4:4" x14ac:dyDescent="0.4">
      <c r="D308" s="10"/>
    </row>
    <row r="309" spans="4:4" x14ac:dyDescent="0.4">
      <c r="D309" s="10"/>
    </row>
    <row r="310" spans="4:4" x14ac:dyDescent="0.4">
      <c r="D310" s="10"/>
    </row>
    <row r="311" spans="4:4" x14ac:dyDescent="0.4">
      <c r="D311" s="10"/>
    </row>
    <row r="312" spans="4:4" x14ac:dyDescent="0.4">
      <c r="D312" s="10"/>
    </row>
    <row r="313" spans="4:4" x14ac:dyDescent="0.4">
      <c r="D313" s="10"/>
    </row>
    <row r="314" spans="4:4" x14ac:dyDescent="0.4">
      <c r="D314" s="10"/>
    </row>
    <row r="315" spans="4:4" x14ac:dyDescent="0.4">
      <c r="D315" s="10"/>
    </row>
    <row r="316" spans="4:4" x14ac:dyDescent="0.4">
      <c r="D316" s="10"/>
    </row>
    <row r="317" spans="4:4" x14ac:dyDescent="0.4">
      <c r="D317" s="10"/>
    </row>
    <row r="318" spans="4:4" x14ac:dyDescent="0.4">
      <c r="D318" s="10"/>
    </row>
    <row r="319" spans="4:4" x14ac:dyDescent="0.4">
      <c r="D319" s="10"/>
    </row>
    <row r="320" spans="4:4" x14ac:dyDescent="0.4">
      <c r="D320" s="10"/>
    </row>
    <row r="321" spans="4:4" x14ac:dyDescent="0.4">
      <c r="D321" s="10"/>
    </row>
    <row r="322" spans="4:4" x14ac:dyDescent="0.4">
      <c r="D322" s="10"/>
    </row>
    <row r="323" spans="4:4" x14ac:dyDescent="0.4">
      <c r="D323" s="10"/>
    </row>
    <row r="324" spans="4:4" x14ac:dyDescent="0.4">
      <c r="D324" s="10"/>
    </row>
    <row r="325" spans="4:4" x14ac:dyDescent="0.4">
      <c r="D325" s="10"/>
    </row>
    <row r="326" spans="4:4" x14ac:dyDescent="0.4">
      <c r="D326" s="10"/>
    </row>
    <row r="327" spans="4:4" x14ac:dyDescent="0.4">
      <c r="D327" s="10"/>
    </row>
    <row r="328" spans="4:4" x14ac:dyDescent="0.4">
      <c r="D328" s="10"/>
    </row>
    <row r="329" spans="4:4" x14ac:dyDescent="0.4">
      <c r="D329" s="10"/>
    </row>
    <row r="330" spans="4:4" x14ac:dyDescent="0.4">
      <c r="D330" s="10"/>
    </row>
    <row r="331" spans="4:4" x14ac:dyDescent="0.4">
      <c r="D331" s="10"/>
    </row>
    <row r="332" spans="4:4" x14ac:dyDescent="0.4">
      <c r="D332" s="10"/>
    </row>
    <row r="333" spans="4:4" x14ac:dyDescent="0.4">
      <c r="D333" s="10"/>
    </row>
    <row r="334" spans="4:4" x14ac:dyDescent="0.4">
      <c r="D334" s="10"/>
    </row>
    <row r="335" spans="4:4" x14ac:dyDescent="0.4">
      <c r="D335" s="10"/>
    </row>
    <row r="336" spans="4:4" x14ac:dyDescent="0.4">
      <c r="D336" s="10"/>
    </row>
    <row r="337" spans="4:4" x14ac:dyDescent="0.4">
      <c r="D337" s="10"/>
    </row>
    <row r="338" spans="4:4" x14ac:dyDescent="0.4">
      <c r="D338" s="10"/>
    </row>
    <row r="339" spans="4:4" x14ac:dyDescent="0.4">
      <c r="D339" s="10"/>
    </row>
    <row r="340" spans="4:4" x14ac:dyDescent="0.4">
      <c r="D340" s="10"/>
    </row>
    <row r="341" spans="4:4" x14ac:dyDescent="0.4">
      <c r="D341" s="10"/>
    </row>
    <row r="342" spans="4:4" x14ac:dyDescent="0.4">
      <c r="D342" s="10"/>
    </row>
    <row r="343" spans="4:4" x14ac:dyDescent="0.4">
      <c r="D343" s="10"/>
    </row>
    <row r="344" spans="4:4" x14ac:dyDescent="0.4">
      <c r="D344" s="10"/>
    </row>
    <row r="345" spans="4:4" x14ac:dyDescent="0.4">
      <c r="D345" s="10"/>
    </row>
    <row r="346" spans="4:4" x14ac:dyDescent="0.4">
      <c r="D346" s="10"/>
    </row>
    <row r="347" spans="4:4" x14ac:dyDescent="0.4">
      <c r="D347" s="10"/>
    </row>
    <row r="348" spans="4:4" x14ac:dyDescent="0.4">
      <c r="D348" s="10"/>
    </row>
    <row r="349" spans="4:4" x14ac:dyDescent="0.4">
      <c r="D349" s="10"/>
    </row>
    <row r="350" spans="4:4" x14ac:dyDescent="0.4">
      <c r="D350" s="10"/>
    </row>
    <row r="351" spans="4:4" x14ac:dyDescent="0.4">
      <c r="D351" s="10"/>
    </row>
    <row r="352" spans="4:4" x14ac:dyDescent="0.4">
      <c r="D352" s="10"/>
    </row>
    <row r="353" spans="4:4" x14ac:dyDescent="0.4">
      <c r="D353" s="10"/>
    </row>
    <row r="354" spans="4:4" x14ac:dyDescent="0.4">
      <c r="D354" s="10"/>
    </row>
    <row r="355" spans="4:4" x14ac:dyDescent="0.4">
      <c r="D355" s="10"/>
    </row>
    <row r="356" spans="4:4" x14ac:dyDescent="0.4">
      <c r="D356" s="10"/>
    </row>
    <row r="357" spans="4:4" x14ac:dyDescent="0.4">
      <c r="D357" s="10"/>
    </row>
    <row r="358" spans="4:4" x14ac:dyDescent="0.4">
      <c r="D358" s="10"/>
    </row>
    <row r="359" spans="4:4" x14ac:dyDescent="0.4">
      <c r="D359" s="10"/>
    </row>
    <row r="360" spans="4:4" x14ac:dyDescent="0.4">
      <c r="D360" s="10"/>
    </row>
    <row r="361" spans="4:4" x14ac:dyDescent="0.4">
      <c r="D361" s="10"/>
    </row>
    <row r="362" spans="4:4" x14ac:dyDescent="0.4">
      <c r="D362" s="10"/>
    </row>
    <row r="363" spans="4:4" x14ac:dyDescent="0.4">
      <c r="D363" s="10"/>
    </row>
    <row r="364" spans="4:4" x14ac:dyDescent="0.4">
      <c r="D364" s="10"/>
    </row>
    <row r="365" spans="4:4" x14ac:dyDescent="0.4">
      <c r="D365" s="10"/>
    </row>
    <row r="366" spans="4:4" x14ac:dyDescent="0.4">
      <c r="D366" s="10"/>
    </row>
    <row r="367" spans="4:4" x14ac:dyDescent="0.4">
      <c r="D367" s="10"/>
    </row>
    <row r="368" spans="4:4" x14ac:dyDescent="0.4">
      <c r="D368" s="10"/>
    </row>
    <row r="369" spans="4:4" x14ac:dyDescent="0.4">
      <c r="D369" s="10"/>
    </row>
    <row r="370" spans="4:4" x14ac:dyDescent="0.4">
      <c r="D370" s="10"/>
    </row>
    <row r="371" spans="4:4" x14ac:dyDescent="0.4">
      <c r="D371" s="10"/>
    </row>
    <row r="372" spans="4:4" x14ac:dyDescent="0.4">
      <c r="D372" s="10"/>
    </row>
    <row r="373" spans="4:4" x14ac:dyDescent="0.4">
      <c r="D373" s="10"/>
    </row>
    <row r="374" spans="4:4" x14ac:dyDescent="0.4">
      <c r="D374" s="10"/>
    </row>
    <row r="375" spans="4:4" x14ac:dyDescent="0.4">
      <c r="D375" s="10"/>
    </row>
    <row r="376" spans="4:4" x14ac:dyDescent="0.4">
      <c r="D376" s="10"/>
    </row>
    <row r="377" spans="4:4" x14ac:dyDescent="0.4">
      <c r="D377" s="10"/>
    </row>
    <row r="378" spans="4:4" x14ac:dyDescent="0.4">
      <c r="D378" s="10"/>
    </row>
    <row r="379" spans="4:4" x14ac:dyDescent="0.4">
      <c r="D379" s="10"/>
    </row>
    <row r="380" spans="4:4" x14ac:dyDescent="0.4">
      <c r="D380" s="10"/>
    </row>
    <row r="381" spans="4:4" x14ac:dyDescent="0.4">
      <c r="D381" s="10"/>
    </row>
    <row r="382" spans="4:4" x14ac:dyDescent="0.4">
      <c r="D382" s="10"/>
    </row>
    <row r="383" spans="4:4" x14ac:dyDescent="0.4">
      <c r="D383" s="10"/>
    </row>
    <row r="384" spans="4:4" x14ac:dyDescent="0.4">
      <c r="D384" s="10"/>
    </row>
    <row r="385" spans="4:4" x14ac:dyDescent="0.4">
      <c r="D385" s="10"/>
    </row>
    <row r="386" spans="4:4" x14ac:dyDescent="0.4">
      <c r="D386" s="10"/>
    </row>
    <row r="387" spans="4:4" x14ac:dyDescent="0.4">
      <c r="D387" s="10"/>
    </row>
    <row r="388" spans="4:4" x14ac:dyDescent="0.4">
      <c r="D388" s="10"/>
    </row>
    <row r="389" spans="4:4" x14ac:dyDescent="0.4">
      <c r="D389" s="10"/>
    </row>
    <row r="390" spans="4:4" x14ac:dyDescent="0.4">
      <c r="D390" s="10"/>
    </row>
    <row r="391" spans="4:4" x14ac:dyDescent="0.4">
      <c r="D391" s="10"/>
    </row>
    <row r="392" spans="4:4" x14ac:dyDescent="0.4">
      <c r="D392" s="10"/>
    </row>
    <row r="393" spans="4:4" x14ac:dyDescent="0.4">
      <c r="D393" s="10"/>
    </row>
    <row r="394" spans="4:4" x14ac:dyDescent="0.4">
      <c r="D394" s="10"/>
    </row>
    <row r="395" spans="4:4" x14ac:dyDescent="0.4">
      <c r="D395" s="10"/>
    </row>
    <row r="396" spans="4:4" x14ac:dyDescent="0.4">
      <c r="D396" s="10"/>
    </row>
    <row r="397" spans="4:4" x14ac:dyDescent="0.4">
      <c r="D397" s="10"/>
    </row>
    <row r="398" spans="4:4" x14ac:dyDescent="0.4">
      <c r="D398" s="10"/>
    </row>
    <row r="399" spans="4:4" x14ac:dyDescent="0.4">
      <c r="D399" s="10"/>
    </row>
    <row r="400" spans="4:4" x14ac:dyDescent="0.4">
      <c r="D400" s="10"/>
    </row>
    <row r="401" spans="4:4" x14ac:dyDescent="0.4">
      <c r="D401" s="10"/>
    </row>
    <row r="402" spans="4:4" x14ac:dyDescent="0.4">
      <c r="D402" s="10"/>
    </row>
    <row r="403" spans="4:4" x14ac:dyDescent="0.4">
      <c r="D403" s="10"/>
    </row>
    <row r="404" spans="4:4" x14ac:dyDescent="0.4">
      <c r="D404" s="10"/>
    </row>
    <row r="405" spans="4:4" x14ac:dyDescent="0.4">
      <c r="D405" s="10"/>
    </row>
    <row r="406" spans="4:4" x14ac:dyDescent="0.4">
      <c r="D406" s="10"/>
    </row>
    <row r="407" spans="4:4" x14ac:dyDescent="0.4">
      <c r="D407" s="10"/>
    </row>
    <row r="408" spans="4:4" x14ac:dyDescent="0.4">
      <c r="D408" s="10"/>
    </row>
    <row r="409" spans="4:4" x14ac:dyDescent="0.4">
      <c r="D409" s="10"/>
    </row>
    <row r="410" spans="4:4" x14ac:dyDescent="0.4">
      <c r="D410" s="10"/>
    </row>
    <row r="411" spans="4:4" x14ac:dyDescent="0.4">
      <c r="D411" s="10"/>
    </row>
    <row r="412" spans="4:4" x14ac:dyDescent="0.4">
      <c r="D412" s="10"/>
    </row>
    <row r="413" spans="4:4" x14ac:dyDescent="0.4">
      <c r="D413" s="10"/>
    </row>
    <row r="414" spans="4:4" x14ac:dyDescent="0.4">
      <c r="D414" s="10"/>
    </row>
    <row r="415" spans="4:4" x14ac:dyDescent="0.4">
      <c r="D415" s="10"/>
    </row>
    <row r="416" spans="4:4" x14ac:dyDescent="0.4">
      <c r="D416" s="10"/>
    </row>
    <row r="417" spans="4:4" x14ac:dyDescent="0.4">
      <c r="D417" s="10"/>
    </row>
    <row r="418" spans="4:4" x14ac:dyDescent="0.4">
      <c r="D418" s="10"/>
    </row>
    <row r="419" spans="4:4" x14ac:dyDescent="0.4">
      <c r="D419" s="10"/>
    </row>
    <row r="420" spans="4:4" x14ac:dyDescent="0.4">
      <c r="D420" s="10"/>
    </row>
    <row r="421" spans="4:4" x14ac:dyDescent="0.4">
      <c r="D421" s="10"/>
    </row>
    <row r="422" spans="4:4" x14ac:dyDescent="0.4">
      <c r="D422" s="10"/>
    </row>
    <row r="423" spans="4:4" x14ac:dyDescent="0.4">
      <c r="D423" s="10"/>
    </row>
    <row r="424" spans="4:4" x14ac:dyDescent="0.4">
      <c r="D424" s="10"/>
    </row>
    <row r="425" spans="4:4" x14ac:dyDescent="0.4">
      <c r="D425" s="10"/>
    </row>
    <row r="426" spans="4:4" x14ac:dyDescent="0.4">
      <c r="D426" s="10"/>
    </row>
    <row r="427" spans="4:4" x14ac:dyDescent="0.4">
      <c r="D427" s="10"/>
    </row>
    <row r="428" spans="4:4" x14ac:dyDescent="0.4">
      <c r="D428" s="10"/>
    </row>
    <row r="429" spans="4:4" x14ac:dyDescent="0.4">
      <c r="D429" s="10"/>
    </row>
    <row r="430" spans="4:4" x14ac:dyDescent="0.4">
      <c r="D430" s="10"/>
    </row>
    <row r="431" spans="4:4" x14ac:dyDescent="0.4">
      <c r="D431" s="10"/>
    </row>
    <row r="432" spans="4:4" x14ac:dyDescent="0.4">
      <c r="D432" s="10"/>
    </row>
    <row r="433" spans="4:4" x14ac:dyDescent="0.4">
      <c r="D433" s="10"/>
    </row>
    <row r="434" spans="4:4" x14ac:dyDescent="0.4">
      <c r="D434" s="10"/>
    </row>
    <row r="435" spans="4:4" x14ac:dyDescent="0.4">
      <c r="D435" s="10"/>
    </row>
    <row r="436" spans="4:4" x14ac:dyDescent="0.4">
      <c r="D436" s="10"/>
    </row>
    <row r="437" spans="4:4" x14ac:dyDescent="0.4">
      <c r="D437" s="10"/>
    </row>
    <row r="438" spans="4:4" x14ac:dyDescent="0.4">
      <c r="D438" s="10"/>
    </row>
    <row r="439" spans="4:4" x14ac:dyDescent="0.4">
      <c r="D439" s="10"/>
    </row>
    <row r="440" spans="4:4" x14ac:dyDescent="0.4">
      <c r="D440" s="10"/>
    </row>
    <row r="441" spans="4:4" x14ac:dyDescent="0.4">
      <c r="D441" s="10"/>
    </row>
    <row r="442" spans="4:4" x14ac:dyDescent="0.4">
      <c r="D442" s="10"/>
    </row>
    <row r="443" spans="4:4" x14ac:dyDescent="0.4">
      <c r="D443" s="10"/>
    </row>
    <row r="444" spans="4:4" x14ac:dyDescent="0.4">
      <c r="D444" s="10"/>
    </row>
    <row r="445" spans="4:4" x14ac:dyDescent="0.4">
      <c r="D445" s="10"/>
    </row>
    <row r="446" spans="4:4" x14ac:dyDescent="0.4">
      <c r="D446" s="10"/>
    </row>
    <row r="447" spans="4:4" x14ac:dyDescent="0.4">
      <c r="D447" s="10"/>
    </row>
    <row r="448" spans="4:4" x14ac:dyDescent="0.4">
      <c r="D448" s="10"/>
    </row>
    <row r="449" spans="4:4" x14ac:dyDescent="0.4">
      <c r="D449" s="10"/>
    </row>
    <row r="450" spans="4:4" x14ac:dyDescent="0.4">
      <c r="D450" s="10"/>
    </row>
    <row r="451" spans="4:4" x14ac:dyDescent="0.4">
      <c r="D451" s="10"/>
    </row>
    <row r="452" spans="4:4" x14ac:dyDescent="0.4">
      <c r="D452" s="10"/>
    </row>
    <row r="453" spans="4:4" x14ac:dyDescent="0.4">
      <c r="D453" s="10"/>
    </row>
    <row r="454" spans="4:4" x14ac:dyDescent="0.4">
      <c r="D454" s="10"/>
    </row>
    <row r="455" spans="4:4" x14ac:dyDescent="0.4">
      <c r="D455" s="10"/>
    </row>
    <row r="456" spans="4:4" x14ac:dyDescent="0.4">
      <c r="D456" s="10"/>
    </row>
    <row r="457" spans="4:4" x14ac:dyDescent="0.4">
      <c r="D457" s="10"/>
    </row>
    <row r="458" spans="4:4" x14ac:dyDescent="0.4">
      <c r="D458" s="10"/>
    </row>
    <row r="459" spans="4:4" x14ac:dyDescent="0.4">
      <c r="D459" s="10"/>
    </row>
    <row r="460" spans="4:4" x14ac:dyDescent="0.4">
      <c r="D460" s="10"/>
    </row>
    <row r="461" spans="4:4" x14ac:dyDescent="0.4">
      <c r="D461" s="10"/>
    </row>
    <row r="462" spans="4:4" x14ac:dyDescent="0.4">
      <c r="D462" s="10"/>
    </row>
    <row r="463" spans="4:4" x14ac:dyDescent="0.4">
      <c r="D463" s="10"/>
    </row>
    <row r="464" spans="4:4" x14ac:dyDescent="0.4">
      <c r="D464" s="10"/>
    </row>
    <row r="465" spans="4:4" x14ac:dyDescent="0.4">
      <c r="D465" s="10"/>
    </row>
    <row r="466" spans="4:4" x14ac:dyDescent="0.4">
      <c r="D466" s="10"/>
    </row>
    <row r="467" spans="4:4" x14ac:dyDescent="0.4">
      <c r="D467" s="10"/>
    </row>
    <row r="468" spans="4:4" x14ac:dyDescent="0.4">
      <c r="D468" s="10"/>
    </row>
    <row r="469" spans="4:4" x14ac:dyDescent="0.4">
      <c r="D469" s="10"/>
    </row>
    <row r="470" spans="4:4" x14ac:dyDescent="0.4">
      <c r="D470" s="10"/>
    </row>
    <row r="471" spans="4:4" x14ac:dyDescent="0.4">
      <c r="D471" s="10"/>
    </row>
    <row r="472" spans="4:4" x14ac:dyDescent="0.4">
      <c r="D472" s="10"/>
    </row>
    <row r="473" spans="4:4" x14ac:dyDescent="0.4">
      <c r="D473" s="10"/>
    </row>
    <row r="474" spans="4:4" x14ac:dyDescent="0.4">
      <c r="D474" s="10"/>
    </row>
    <row r="475" spans="4:4" x14ac:dyDescent="0.4">
      <c r="D475" s="10"/>
    </row>
    <row r="476" spans="4:4" x14ac:dyDescent="0.4">
      <c r="D476" s="10"/>
    </row>
    <row r="477" spans="4:4" x14ac:dyDescent="0.4">
      <c r="D477" s="10"/>
    </row>
    <row r="478" spans="4:4" x14ac:dyDescent="0.4">
      <c r="D478" s="10"/>
    </row>
    <row r="479" spans="4:4" x14ac:dyDescent="0.4">
      <c r="D479" s="10"/>
    </row>
    <row r="480" spans="4:4" x14ac:dyDescent="0.4">
      <c r="D480" s="10"/>
    </row>
    <row r="481" spans="4:4" x14ac:dyDescent="0.4">
      <c r="D481" s="10"/>
    </row>
    <row r="482" spans="4:4" x14ac:dyDescent="0.4">
      <c r="D482" s="10"/>
    </row>
    <row r="483" spans="4:4" x14ac:dyDescent="0.4">
      <c r="D483" s="10"/>
    </row>
    <row r="484" spans="4:4" x14ac:dyDescent="0.4">
      <c r="D484" s="10"/>
    </row>
    <row r="485" spans="4:4" x14ac:dyDescent="0.4">
      <c r="D485" s="10"/>
    </row>
    <row r="486" spans="4:4" x14ac:dyDescent="0.4">
      <c r="D486" s="10"/>
    </row>
    <row r="487" spans="4:4" x14ac:dyDescent="0.4">
      <c r="D487" s="10"/>
    </row>
    <row r="488" spans="4:4" x14ac:dyDescent="0.4">
      <c r="D488" s="10"/>
    </row>
    <row r="489" spans="4:4" x14ac:dyDescent="0.4">
      <c r="D489" s="10"/>
    </row>
    <row r="490" spans="4:4" x14ac:dyDescent="0.4">
      <c r="D490" s="10"/>
    </row>
    <row r="491" spans="4:4" x14ac:dyDescent="0.4">
      <c r="D491" s="10"/>
    </row>
    <row r="492" spans="4:4" x14ac:dyDescent="0.4">
      <c r="D492" s="10"/>
    </row>
    <row r="493" spans="4:4" x14ac:dyDescent="0.4">
      <c r="D493" s="10"/>
    </row>
    <row r="494" spans="4:4" x14ac:dyDescent="0.4">
      <c r="D494" s="10"/>
    </row>
    <row r="495" spans="4:4" x14ac:dyDescent="0.4">
      <c r="D495" s="10"/>
    </row>
    <row r="496" spans="4:4" x14ac:dyDescent="0.4">
      <c r="D496" s="10"/>
    </row>
    <row r="497" spans="4:4" x14ac:dyDescent="0.4">
      <c r="D497" s="10"/>
    </row>
    <row r="498" spans="4:4" x14ac:dyDescent="0.4">
      <c r="D498" s="10"/>
    </row>
    <row r="499" spans="4:4" x14ac:dyDescent="0.4">
      <c r="D499" s="10"/>
    </row>
    <row r="500" spans="4:4" x14ac:dyDescent="0.4">
      <c r="D500" s="10"/>
    </row>
    <row r="501" spans="4:4" x14ac:dyDescent="0.4">
      <c r="D501" s="10"/>
    </row>
    <row r="502" spans="4:4" x14ac:dyDescent="0.4">
      <c r="D502" s="10"/>
    </row>
    <row r="503" spans="4:4" x14ac:dyDescent="0.4">
      <c r="D503" s="10"/>
    </row>
    <row r="504" spans="4:4" x14ac:dyDescent="0.4">
      <c r="D504" s="10"/>
    </row>
    <row r="505" spans="4:4" x14ac:dyDescent="0.4">
      <c r="D505" s="10"/>
    </row>
    <row r="506" spans="4:4" x14ac:dyDescent="0.4">
      <c r="D506" s="10"/>
    </row>
    <row r="507" spans="4:4" x14ac:dyDescent="0.4">
      <c r="D507" s="10"/>
    </row>
    <row r="508" spans="4:4" x14ac:dyDescent="0.4">
      <c r="D508" s="10"/>
    </row>
    <row r="509" spans="4:4" x14ac:dyDescent="0.4">
      <c r="D509" s="10"/>
    </row>
    <row r="510" spans="4:4" x14ac:dyDescent="0.4">
      <c r="D510" s="10"/>
    </row>
    <row r="511" spans="4:4" x14ac:dyDescent="0.4">
      <c r="D511" s="10"/>
    </row>
    <row r="512" spans="4:4" x14ac:dyDescent="0.4">
      <c r="D512" s="10"/>
    </row>
    <row r="513" spans="4:4" x14ac:dyDescent="0.4">
      <c r="D513" s="10"/>
    </row>
    <row r="514" spans="4:4" x14ac:dyDescent="0.4">
      <c r="D514" s="10"/>
    </row>
    <row r="515" spans="4:4" x14ac:dyDescent="0.4">
      <c r="D515" s="10"/>
    </row>
    <row r="516" spans="4:4" x14ac:dyDescent="0.4">
      <c r="D516" s="10"/>
    </row>
    <row r="517" spans="4:4" x14ac:dyDescent="0.4">
      <c r="D517" s="10"/>
    </row>
    <row r="518" spans="4:4" x14ac:dyDescent="0.4">
      <c r="D518" s="10"/>
    </row>
    <row r="519" spans="4:4" x14ac:dyDescent="0.4">
      <c r="D519" s="10"/>
    </row>
    <row r="520" spans="4:4" x14ac:dyDescent="0.4">
      <c r="D520" s="10"/>
    </row>
    <row r="521" spans="4:4" x14ac:dyDescent="0.4">
      <c r="D521" s="10"/>
    </row>
    <row r="522" spans="4:4" x14ac:dyDescent="0.4">
      <c r="D522" s="10"/>
    </row>
    <row r="523" spans="4:4" x14ac:dyDescent="0.4">
      <c r="D523" s="10"/>
    </row>
    <row r="524" spans="4:4" x14ac:dyDescent="0.4">
      <c r="D524" s="10"/>
    </row>
    <row r="525" spans="4:4" x14ac:dyDescent="0.4">
      <c r="D525" s="10"/>
    </row>
    <row r="526" spans="4:4" x14ac:dyDescent="0.4">
      <c r="D526" s="10"/>
    </row>
    <row r="527" spans="4:4" x14ac:dyDescent="0.4">
      <c r="D527" s="10"/>
    </row>
    <row r="528" spans="4:4" x14ac:dyDescent="0.4">
      <c r="D528" s="10"/>
    </row>
    <row r="529" spans="4:4" x14ac:dyDescent="0.4">
      <c r="D529" s="10"/>
    </row>
    <row r="530" spans="4:4" x14ac:dyDescent="0.4">
      <c r="D530" s="10"/>
    </row>
    <row r="531" spans="4:4" x14ac:dyDescent="0.4">
      <c r="D531" s="10"/>
    </row>
    <row r="532" spans="4:4" x14ac:dyDescent="0.4">
      <c r="D532" s="10"/>
    </row>
    <row r="533" spans="4:4" x14ac:dyDescent="0.4">
      <c r="D533" s="10"/>
    </row>
    <row r="534" spans="4:4" x14ac:dyDescent="0.4">
      <c r="D534" s="10"/>
    </row>
    <row r="535" spans="4:4" x14ac:dyDescent="0.4">
      <c r="D535" s="10"/>
    </row>
    <row r="536" spans="4:4" x14ac:dyDescent="0.4">
      <c r="D536" s="10"/>
    </row>
    <row r="537" spans="4:4" x14ac:dyDescent="0.4">
      <c r="D537" s="10"/>
    </row>
    <row r="538" spans="4:4" x14ac:dyDescent="0.4">
      <c r="D538" s="10"/>
    </row>
    <row r="539" spans="4:4" x14ac:dyDescent="0.4">
      <c r="D539" s="10"/>
    </row>
    <row r="540" spans="4:4" x14ac:dyDescent="0.4">
      <c r="D540" s="10"/>
    </row>
    <row r="541" spans="4:4" x14ac:dyDescent="0.4">
      <c r="D541" s="10"/>
    </row>
    <row r="542" spans="4:4" x14ac:dyDescent="0.4">
      <c r="D542" s="10"/>
    </row>
    <row r="543" spans="4:4" x14ac:dyDescent="0.4">
      <c r="D543" s="10"/>
    </row>
    <row r="544" spans="4:4" x14ac:dyDescent="0.4">
      <c r="D544" s="10"/>
    </row>
    <row r="545" spans="4:4" x14ac:dyDescent="0.4">
      <c r="D545" s="10"/>
    </row>
    <row r="546" spans="4:4" x14ac:dyDescent="0.4">
      <c r="D546" s="10"/>
    </row>
    <row r="547" spans="4:4" x14ac:dyDescent="0.4">
      <c r="D547" s="10"/>
    </row>
    <row r="548" spans="4:4" x14ac:dyDescent="0.4">
      <c r="D548" s="10"/>
    </row>
    <row r="549" spans="4:4" x14ac:dyDescent="0.4">
      <c r="D549" s="10"/>
    </row>
    <row r="550" spans="4:4" x14ac:dyDescent="0.4">
      <c r="D550" s="10"/>
    </row>
    <row r="551" spans="4:4" x14ac:dyDescent="0.4">
      <c r="D551" s="10"/>
    </row>
    <row r="552" spans="4:4" x14ac:dyDescent="0.4">
      <c r="D552" s="10"/>
    </row>
    <row r="553" spans="4:4" x14ac:dyDescent="0.4">
      <c r="D553" s="10"/>
    </row>
    <row r="554" spans="4:4" x14ac:dyDescent="0.4">
      <c r="D554" s="10"/>
    </row>
    <row r="555" spans="4:4" x14ac:dyDescent="0.4">
      <c r="D555" s="10"/>
    </row>
    <row r="556" spans="4:4" x14ac:dyDescent="0.4">
      <c r="D556" s="10"/>
    </row>
    <row r="557" spans="4:4" x14ac:dyDescent="0.4">
      <c r="D557" s="10"/>
    </row>
    <row r="558" spans="4:4" x14ac:dyDescent="0.4">
      <c r="D558" s="10"/>
    </row>
    <row r="559" spans="4:4" x14ac:dyDescent="0.4">
      <c r="D559" s="10"/>
    </row>
    <row r="560" spans="4:4" x14ac:dyDescent="0.4">
      <c r="D560" s="10"/>
    </row>
    <row r="561" spans="4:4" x14ac:dyDescent="0.4">
      <c r="D561" s="10"/>
    </row>
    <row r="562" spans="4:4" x14ac:dyDescent="0.4">
      <c r="D562" s="10"/>
    </row>
    <row r="563" spans="4:4" x14ac:dyDescent="0.4">
      <c r="D563" s="10"/>
    </row>
    <row r="564" spans="4:4" x14ac:dyDescent="0.4">
      <c r="D564" s="10"/>
    </row>
    <row r="565" spans="4:4" x14ac:dyDescent="0.4">
      <c r="D565" s="10"/>
    </row>
    <row r="566" spans="4:4" x14ac:dyDescent="0.4">
      <c r="D566" s="10"/>
    </row>
    <row r="567" spans="4:4" x14ac:dyDescent="0.4">
      <c r="D567" s="10"/>
    </row>
    <row r="568" spans="4:4" x14ac:dyDescent="0.4">
      <c r="D568" s="10"/>
    </row>
    <row r="569" spans="4:4" x14ac:dyDescent="0.4">
      <c r="D569" s="10"/>
    </row>
    <row r="570" spans="4:4" x14ac:dyDescent="0.4">
      <c r="D570" s="10"/>
    </row>
    <row r="571" spans="4:4" x14ac:dyDescent="0.4">
      <c r="D571" s="10"/>
    </row>
    <row r="572" spans="4:4" x14ac:dyDescent="0.4">
      <c r="D572" s="10"/>
    </row>
    <row r="573" spans="4:4" x14ac:dyDescent="0.4">
      <c r="D573" s="10"/>
    </row>
    <row r="574" spans="4:4" x14ac:dyDescent="0.4">
      <c r="D574" s="10"/>
    </row>
    <row r="575" spans="4:4" x14ac:dyDescent="0.4">
      <c r="D575" s="10"/>
    </row>
    <row r="576" spans="4:4" x14ac:dyDescent="0.4">
      <c r="D576" s="10"/>
    </row>
    <row r="577" spans="4:4" x14ac:dyDescent="0.4">
      <c r="D577" s="10"/>
    </row>
    <row r="578" spans="4:4" x14ac:dyDescent="0.4">
      <c r="D578" s="10"/>
    </row>
    <row r="579" spans="4:4" x14ac:dyDescent="0.4">
      <c r="D579" s="10"/>
    </row>
    <row r="580" spans="4:4" x14ac:dyDescent="0.4">
      <c r="D580" s="10"/>
    </row>
    <row r="581" spans="4:4" x14ac:dyDescent="0.4">
      <c r="D581" s="10"/>
    </row>
    <row r="582" spans="4:4" x14ac:dyDescent="0.4">
      <c r="D582" s="10"/>
    </row>
    <row r="583" spans="4:4" x14ac:dyDescent="0.4">
      <c r="D583" s="10"/>
    </row>
    <row r="584" spans="4:4" x14ac:dyDescent="0.4">
      <c r="D584" s="10"/>
    </row>
    <row r="585" spans="4:4" x14ac:dyDescent="0.4">
      <c r="D585" s="10"/>
    </row>
    <row r="586" spans="4:4" x14ac:dyDescent="0.4">
      <c r="D586" s="10"/>
    </row>
    <row r="587" spans="4:4" x14ac:dyDescent="0.4">
      <c r="D587" s="10"/>
    </row>
    <row r="588" spans="4:4" x14ac:dyDescent="0.4">
      <c r="D588" s="10"/>
    </row>
    <row r="589" spans="4:4" x14ac:dyDescent="0.4">
      <c r="D589" s="10"/>
    </row>
    <row r="590" spans="4:4" x14ac:dyDescent="0.4">
      <c r="D590" s="10"/>
    </row>
    <row r="591" spans="4:4" x14ac:dyDescent="0.4">
      <c r="D591" s="10"/>
    </row>
    <row r="592" spans="4:4" x14ac:dyDescent="0.4">
      <c r="D592" s="10"/>
    </row>
    <row r="593" spans="4:4" x14ac:dyDescent="0.4">
      <c r="D593" s="10"/>
    </row>
    <row r="594" spans="4:4" x14ac:dyDescent="0.4">
      <c r="D594" s="10"/>
    </row>
    <row r="595" spans="4:4" x14ac:dyDescent="0.4">
      <c r="D595" s="10"/>
    </row>
    <row r="596" spans="4:4" x14ac:dyDescent="0.4">
      <c r="D596" s="10"/>
    </row>
    <row r="597" spans="4:4" x14ac:dyDescent="0.4">
      <c r="D597" s="10"/>
    </row>
    <row r="598" spans="4:4" x14ac:dyDescent="0.4">
      <c r="D598" s="10"/>
    </row>
    <row r="599" spans="4:4" x14ac:dyDescent="0.4">
      <c r="D599" s="10"/>
    </row>
    <row r="600" spans="4:4" x14ac:dyDescent="0.4">
      <c r="D600" s="10"/>
    </row>
    <row r="601" spans="4:4" x14ac:dyDescent="0.4">
      <c r="D601" s="10"/>
    </row>
    <row r="602" spans="4:4" x14ac:dyDescent="0.4">
      <c r="D602" s="10"/>
    </row>
    <row r="603" spans="4:4" x14ac:dyDescent="0.4">
      <c r="D603" s="10"/>
    </row>
    <row r="604" spans="4:4" x14ac:dyDescent="0.4">
      <c r="D604" s="10"/>
    </row>
    <row r="605" spans="4:4" x14ac:dyDescent="0.4">
      <c r="D605" s="10"/>
    </row>
    <row r="606" spans="4:4" x14ac:dyDescent="0.4">
      <c r="D606" s="10"/>
    </row>
    <row r="607" spans="4:4" x14ac:dyDescent="0.4">
      <c r="D607" s="10"/>
    </row>
    <row r="608" spans="4:4" x14ac:dyDescent="0.4">
      <c r="D608" s="10"/>
    </row>
    <row r="609" spans="4:4" x14ac:dyDescent="0.4">
      <c r="D609" s="10"/>
    </row>
    <row r="610" spans="4:4" x14ac:dyDescent="0.4">
      <c r="D610" s="10"/>
    </row>
    <row r="611" spans="4:4" x14ac:dyDescent="0.4">
      <c r="D611" s="10"/>
    </row>
    <row r="612" spans="4:4" x14ac:dyDescent="0.4">
      <c r="D612" s="10"/>
    </row>
    <row r="613" spans="4:4" x14ac:dyDescent="0.4">
      <c r="D613" s="10"/>
    </row>
    <row r="614" spans="4:4" x14ac:dyDescent="0.4">
      <c r="D614" s="10"/>
    </row>
    <row r="615" spans="4:4" x14ac:dyDescent="0.4">
      <c r="D615" s="10"/>
    </row>
    <row r="616" spans="4:4" x14ac:dyDescent="0.4">
      <c r="D616" s="10"/>
    </row>
    <row r="617" spans="4:4" x14ac:dyDescent="0.4">
      <c r="D617" s="10"/>
    </row>
    <row r="618" spans="4:4" x14ac:dyDescent="0.4">
      <c r="D618" s="10"/>
    </row>
    <row r="619" spans="4:4" x14ac:dyDescent="0.4">
      <c r="D619" s="10"/>
    </row>
    <row r="620" spans="4:4" x14ac:dyDescent="0.4">
      <c r="D620" s="10"/>
    </row>
    <row r="621" spans="4:4" x14ac:dyDescent="0.4">
      <c r="D621" s="10"/>
    </row>
    <row r="622" spans="4:4" x14ac:dyDescent="0.4">
      <c r="D622" s="10"/>
    </row>
    <row r="623" spans="4:4" x14ac:dyDescent="0.4">
      <c r="D623" s="10"/>
    </row>
    <row r="624" spans="4:4" x14ac:dyDescent="0.4">
      <c r="D624" s="10"/>
    </row>
    <row r="625" spans="4:4" x14ac:dyDescent="0.4">
      <c r="D625" s="10"/>
    </row>
    <row r="626" spans="4:4" x14ac:dyDescent="0.4">
      <c r="D626" s="10"/>
    </row>
    <row r="627" spans="4:4" x14ac:dyDescent="0.4">
      <c r="D627" s="10"/>
    </row>
    <row r="628" spans="4:4" x14ac:dyDescent="0.4">
      <c r="D628" s="10"/>
    </row>
    <row r="629" spans="4:4" x14ac:dyDescent="0.4">
      <c r="D629" s="10"/>
    </row>
    <row r="630" spans="4:4" x14ac:dyDescent="0.4">
      <c r="D630" s="10"/>
    </row>
    <row r="631" spans="4:4" x14ac:dyDescent="0.4">
      <c r="D631" s="10"/>
    </row>
    <row r="632" spans="4:4" x14ac:dyDescent="0.4">
      <c r="D632" s="10"/>
    </row>
    <row r="633" spans="4:4" x14ac:dyDescent="0.4">
      <c r="D633" s="10"/>
    </row>
    <row r="634" spans="4:4" x14ac:dyDescent="0.4">
      <c r="D634" s="10"/>
    </row>
    <row r="635" spans="4:4" x14ac:dyDescent="0.4">
      <c r="D635" s="10"/>
    </row>
    <row r="636" spans="4:4" x14ac:dyDescent="0.4">
      <c r="D636" s="10"/>
    </row>
    <row r="637" spans="4:4" x14ac:dyDescent="0.4">
      <c r="D637" s="10"/>
    </row>
    <row r="638" spans="4:4" x14ac:dyDescent="0.4">
      <c r="D638" s="10"/>
    </row>
    <row r="639" spans="4:4" x14ac:dyDescent="0.4">
      <c r="D639" s="10"/>
    </row>
    <row r="640" spans="4:4" x14ac:dyDescent="0.4">
      <c r="D640" s="10"/>
    </row>
    <row r="641" spans="4:4" x14ac:dyDescent="0.4">
      <c r="D641" s="10"/>
    </row>
    <row r="642" spans="4:4" x14ac:dyDescent="0.4">
      <c r="D642" s="10"/>
    </row>
    <row r="643" spans="4:4" x14ac:dyDescent="0.4">
      <c r="D643" s="10"/>
    </row>
    <row r="644" spans="4:4" x14ac:dyDescent="0.4">
      <c r="D644" s="10"/>
    </row>
    <row r="645" spans="4:4" x14ac:dyDescent="0.4">
      <c r="D645" s="10"/>
    </row>
    <row r="646" spans="4:4" x14ac:dyDescent="0.4">
      <c r="D646" s="10"/>
    </row>
    <row r="647" spans="4:4" x14ac:dyDescent="0.4">
      <c r="D647" s="10"/>
    </row>
    <row r="648" spans="4:4" x14ac:dyDescent="0.4">
      <c r="D648" s="10"/>
    </row>
    <row r="649" spans="4:4" x14ac:dyDescent="0.4">
      <c r="D649" s="10"/>
    </row>
    <row r="650" spans="4:4" x14ac:dyDescent="0.4">
      <c r="D650" s="10"/>
    </row>
    <row r="651" spans="4:4" x14ac:dyDescent="0.4">
      <c r="D651" s="10"/>
    </row>
    <row r="652" spans="4:4" x14ac:dyDescent="0.4">
      <c r="D652" s="10"/>
    </row>
    <row r="653" spans="4:4" x14ac:dyDescent="0.4">
      <c r="D653" s="10"/>
    </row>
    <row r="654" spans="4:4" x14ac:dyDescent="0.4">
      <c r="D654" s="10"/>
    </row>
    <row r="655" spans="4:4" x14ac:dyDescent="0.4">
      <c r="D655" s="10"/>
    </row>
    <row r="656" spans="4:4" x14ac:dyDescent="0.4">
      <c r="D656" s="10"/>
    </row>
    <row r="657" spans="4:4" x14ac:dyDescent="0.4">
      <c r="D657" s="10"/>
    </row>
    <row r="658" spans="4:4" x14ac:dyDescent="0.4">
      <c r="D658" s="10"/>
    </row>
    <row r="659" spans="4:4" x14ac:dyDescent="0.4">
      <c r="D659" s="10"/>
    </row>
    <row r="660" spans="4:4" x14ac:dyDescent="0.4">
      <c r="D660" s="10"/>
    </row>
    <row r="661" spans="4:4" x14ac:dyDescent="0.4">
      <c r="D661" s="10"/>
    </row>
    <row r="662" spans="4:4" x14ac:dyDescent="0.4">
      <c r="D662" s="10"/>
    </row>
    <row r="663" spans="4:4" x14ac:dyDescent="0.4">
      <c r="D663" s="10"/>
    </row>
    <row r="664" spans="4:4" x14ac:dyDescent="0.4">
      <c r="D664" s="10"/>
    </row>
    <row r="665" spans="4:4" x14ac:dyDescent="0.4">
      <c r="D665" s="10"/>
    </row>
    <row r="666" spans="4:4" x14ac:dyDescent="0.4">
      <c r="D666" s="10"/>
    </row>
    <row r="667" spans="4:4" x14ac:dyDescent="0.4">
      <c r="D667" s="10"/>
    </row>
    <row r="668" spans="4:4" x14ac:dyDescent="0.4">
      <c r="D668" s="10"/>
    </row>
    <row r="669" spans="4:4" x14ac:dyDescent="0.4">
      <c r="D669" s="10"/>
    </row>
    <row r="670" spans="4:4" x14ac:dyDescent="0.4">
      <c r="D670" s="10"/>
    </row>
    <row r="671" spans="4:4" x14ac:dyDescent="0.4">
      <c r="D671" s="10"/>
    </row>
    <row r="672" spans="4:4" x14ac:dyDescent="0.4">
      <c r="D672" s="10"/>
    </row>
    <row r="673" spans="4:4" x14ac:dyDescent="0.4">
      <c r="D673" s="10"/>
    </row>
    <row r="674" spans="4:4" x14ac:dyDescent="0.4">
      <c r="D674" s="10"/>
    </row>
    <row r="675" spans="4:4" x14ac:dyDescent="0.4">
      <c r="D675" s="10"/>
    </row>
    <row r="676" spans="4:4" x14ac:dyDescent="0.4">
      <c r="D676" s="10"/>
    </row>
    <row r="677" spans="4:4" x14ac:dyDescent="0.4">
      <c r="D677" s="10"/>
    </row>
    <row r="678" spans="4:4" x14ac:dyDescent="0.4">
      <c r="D678" s="10"/>
    </row>
    <row r="679" spans="4:4" x14ac:dyDescent="0.4">
      <c r="D679" s="10"/>
    </row>
    <row r="680" spans="4:4" x14ac:dyDescent="0.4">
      <c r="D680" s="10"/>
    </row>
    <row r="681" spans="4:4" x14ac:dyDescent="0.4">
      <c r="D681" s="10"/>
    </row>
    <row r="682" spans="4:4" x14ac:dyDescent="0.4">
      <c r="D682" s="10"/>
    </row>
    <row r="683" spans="4:4" x14ac:dyDescent="0.4">
      <c r="D683" s="10"/>
    </row>
    <row r="684" spans="4:4" x14ac:dyDescent="0.4">
      <c r="D684" s="10"/>
    </row>
    <row r="685" spans="4:4" x14ac:dyDescent="0.4">
      <c r="D685" s="10"/>
    </row>
    <row r="686" spans="4:4" x14ac:dyDescent="0.4">
      <c r="D686" s="10"/>
    </row>
    <row r="687" spans="4:4" x14ac:dyDescent="0.4">
      <c r="D687" s="10"/>
    </row>
    <row r="688" spans="4:4" x14ac:dyDescent="0.4">
      <c r="D688" s="10"/>
    </row>
    <row r="689" spans="4:4" x14ac:dyDescent="0.4">
      <c r="D689" s="10"/>
    </row>
    <row r="690" spans="4:4" x14ac:dyDescent="0.4">
      <c r="D690" s="10"/>
    </row>
    <row r="691" spans="4:4" x14ac:dyDescent="0.4">
      <c r="D691" s="10"/>
    </row>
    <row r="692" spans="4:4" x14ac:dyDescent="0.4">
      <c r="D692" s="10"/>
    </row>
    <row r="693" spans="4:4" x14ac:dyDescent="0.4">
      <c r="D693" s="10"/>
    </row>
    <row r="694" spans="4:4" x14ac:dyDescent="0.4">
      <c r="D694" s="10"/>
    </row>
    <row r="695" spans="4:4" x14ac:dyDescent="0.4">
      <c r="D695" s="10"/>
    </row>
    <row r="696" spans="4:4" x14ac:dyDescent="0.4">
      <c r="D696" s="10"/>
    </row>
    <row r="697" spans="4:4" x14ac:dyDescent="0.4">
      <c r="D697" s="10"/>
    </row>
    <row r="698" spans="4:4" x14ac:dyDescent="0.4">
      <c r="D698" s="10"/>
    </row>
    <row r="699" spans="4:4" x14ac:dyDescent="0.4">
      <c r="D699" s="10"/>
    </row>
    <row r="700" spans="4:4" x14ac:dyDescent="0.4">
      <c r="D700" s="10"/>
    </row>
    <row r="701" spans="4:4" x14ac:dyDescent="0.4">
      <c r="D701" s="10"/>
    </row>
    <row r="702" spans="4:4" x14ac:dyDescent="0.4">
      <c r="D702" s="10"/>
    </row>
    <row r="703" spans="4:4" x14ac:dyDescent="0.4">
      <c r="D703" s="10"/>
    </row>
    <row r="704" spans="4:4" x14ac:dyDescent="0.4">
      <c r="D704" s="10"/>
    </row>
    <row r="705" spans="4:4" x14ac:dyDescent="0.4">
      <c r="D705" s="10"/>
    </row>
    <row r="706" spans="4:4" x14ac:dyDescent="0.4">
      <c r="D706" s="10"/>
    </row>
    <row r="707" spans="4:4" x14ac:dyDescent="0.4">
      <c r="D707" s="10"/>
    </row>
    <row r="708" spans="4:4" x14ac:dyDescent="0.4">
      <c r="D708" s="10"/>
    </row>
    <row r="709" spans="4:4" x14ac:dyDescent="0.4">
      <c r="D709" s="10"/>
    </row>
    <row r="710" spans="4:4" x14ac:dyDescent="0.4">
      <c r="D710" s="10"/>
    </row>
    <row r="711" spans="4:4" x14ac:dyDescent="0.4">
      <c r="D711" s="10"/>
    </row>
    <row r="712" spans="4:4" x14ac:dyDescent="0.4">
      <c r="D712" s="10"/>
    </row>
    <row r="713" spans="4:4" x14ac:dyDescent="0.4">
      <c r="D713" s="10"/>
    </row>
    <row r="714" spans="4:4" x14ac:dyDescent="0.4">
      <c r="D714" s="10"/>
    </row>
    <row r="715" spans="4:4" x14ac:dyDescent="0.4">
      <c r="D715" s="10"/>
    </row>
    <row r="716" spans="4:4" x14ac:dyDescent="0.4">
      <c r="D716" s="10"/>
    </row>
    <row r="717" spans="4:4" x14ac:dyDescent="0.4">
      <c r="D717" s="10"/>
    </row>
    <row r="718" spans="4:4" x14ac:dyDescent="0.4">
      <c r="D718" s="10"/>
    </row>
    <row r="719" spans="4:4" x14ac:dyDescent="0.4">
      <c r="D719" s="10"/>
    </row>
    <row r="720" spans="4:4" x14ac:dyDescent="0.4">
      <c r="D720" s="10"/>
    </row>
    <row r="721" spans="4:4" x14ac:dyDescent="0.4">
      <c r="D721" s="10"/>
    </row>
    <row r="722" spans="4:4" x14ac:dyDescent="0.4">
      <c r="D722" s="10"/>
    </row>
    <row r="723" spans="4:4" x14ac:dyDescent="0.4">
      <c r="D723" s="10"/>
    </row>
    <row r="724" spans="4:4" x14ac:dyDescent="0.4">
      <c r="D724" s="10"/>
    </row>
    <row r="725" spans="4:4" x14ac:dyDescent="0.4">
      <c r="D725" s="10"/>
    </row>
    <row r="726" spans="4:4" x14ac:dyDescent="0.4">
      <c r="D726" s="10"/>
    </row>
    <row r="727" spans="4:4" x14ac:dyDescent="0.4">
      <c r="D727" s="10"/>
    </row>
    <row r="728" spans="4:4" x14ac:dyDescent="0.4">
      <c r="D728" s="10"/>
    </row>
    <row r="729" spans="4:4" x14ac:dyDescent="0.4">
      <c r="D729" s="10"/>
    </row>
    <row r="730" spans="4:4" x14ac:dyDescent="0.4">
      <c r="D730" s="10"/>
    </row>
    <row r="731" spans="4:4" x14ac:dyDescent="0.4">
      <c r="D731" s="10"/>
    </row>
    <row r="732" spans="4:4" x14ac:dyDescent="0.4">
      <c r="D732" s="10"/>
    </row>
    <row r="733" spans="4:4" x14ac:dyDescent="0.4">
      <c r="D733" s="10"/>
    </row>
    <row r="734" spans="4:4" x14ac:dyDescent="0.4">
      <c r="D734" s="10"/>
    </row>
    <row r="735" spans="4:4" x14ac:dyDescent="0.4">
      <c r="D735" s="10"/>
    </row>
    <row r="736" spans="4:4" x14ac:dyDescent="0.4">
      <c r="D736" s="10"/>
    </row>
    <row r="737" spans="4:4" x14ac:dyDescent="0.4">
      <c r="D737" s="10"/>
    </row>
    <row r="738" spans="4:4" x14ac:dyDescent="0.4">
      <c r="D738" s="10"/>
    </row>
    <row r="739" spans="4:4" x14ac:dyDescent="0.4">
      <c r="D739" s="10"/>
    </row>
    <row r="740" spans="4:4" x14ac:dyDescent="0.4">
      <c r="D740" s="10"/>
    </row>
    <row r="741" spans="4:4" x14ac:dyDescent="0.4">
      <c r="D741" s="10"/>
    </row>
    <row r="742" spans="4:4" x14ac:dyDescent="0.4">
      <c r="D742" s="10"/>
    </row>
    <row r="743" spans="4:4" x14ac:dyDescent="0.4">
      <c r="D743" s="10"/>
    </row>
    <row r="744" spans="4:4" x14ac:dyDescent="0.4">
      <c r="D744" s="10"/>
    </row>
    <row r="745" spans="4:4" x14ac:dyDescent="0.4">
      <c r="D745" s="10"/>
    </row>
    <row r="746" spans="4:4" x14ac:dyDescent="0.4">
      <c r="D746" s="10"/>
    </row>
    <row r="747" spans="4:4" x14ac:dyDescent="0.4">
      <c r="D747" s="10"/>
    </row>
    <row r="748" spans="4:4" x14ac:dyDescent="0.4">
      <c r="D748" s="10"/>
    </row>
    <row r="749" spans="4:4" x14ac:dyDescent="0.4">
      <c r="D749" s="10"/>
    </row>
    <row r="750" spans="4:4" x14ac:dyDescent="0.4">
      <c r="D750" s="10"/>
    </row>
    <row r="751" spans="4:4" x14ac:dyDescent="0.4">
      <c r="D751" s="10"/>
    </row>
    <row r="752" spans="4:4" x14ac:dyDescent="0.4">
      <c r="D752" s="10"/>
    </row>
    <row r="753" spans="4:4" x14ac:dyDescent="0.4">
      <c r="D753" s="10"/>
    </row>
    <row r="754" spans="4:4" x14ac:dyDescent="0.4">
      <c r="D754" s="10"/>
    </row>
    <row r="755" spans="4:4" x14ac:dyDescent="0.4">
      <c r="D755" s="10"/>
    </row>
    <row r="756" spans="4:4" x14ac:dyDescent="0.4">
      <c r="D756" s="10"/>
    </row>
    <row r="757" spans="4:4" x14ac:dyDescent="0.4">
      <c r="D757" s="10"/>
    </row>
    <row r="758" spans="4:4" x14ac:dyDescent="0.4">
      <c r="D758" s="10"/>
    </row>
    <row r="759" spans="4:4" x14ac:dyDescent="0.4">
      <c r="D759" s="10"/>
    </row>
    <row r="760" spans="4:4" x14ac:dyDescent="0.4">
      <c r="D760" s="10"/>
    </row>
    <row r="761" spans="4:4" x14ac:dyDescent="0.4">
      <c r="D761" s="10"/>
    </row>
    <row r="762" spans="4:4" x14ac:dyDescent="0.4">
      <c r="D762" s="10"/>
    </row>
    <row r="763" spans="4:4" x14ac:dyDescent="0.4">
      <c r="D763" s="10"/>
    </row>
    <row r="764" spans="4:4" x14ac:dyDescent="0.4">
      <c r="D764" s="10"/>
    </row>
    <row r="765" spans="4:4" x14ac:dyDescent="0.4">
      <c r="D765" s="10"/>
    </row>
    <row r="766" spans="4:4" x14ac:dyDescent="0.4">
      <c r="D766" s="10"/>
    </row>
    <row r="767" spans="4:4" x14ac:dyDescent="0.4">
      <c r="D767" s="10"/>
    </row>
    <row r="768" spans="4:4" x14ac:dyDescent="0.4">
      <c r="D768" s="10"/>
    </row>
    <row r="769" spans="4:4" x14ac:dyDescent="0.4">
      <c r="D769" s="10"/>
    </row>
    <row r="770" spans="4:4" x14ac:dyDescent="0.4">
      <c r="D770" s="10"/>
    </row>
    <row r="771" spans="4:4" x14ac:dyDescent="0.4">
      <c r="D771" s="10"/>
    </row>
    <row r="772" spans="4:4" x14ac:dyDescent="0.4">
      <c r="D772" s="10"/>
    </row>
    <row r="773" spans="4:4" x14ac:dyDescent="0.4">
      <c r="D773" s="10"/>
    </row>
    <row r="774" spans="4:4" x14ac:dyDescent="0.4">
      <c r="D774" s="10"/>
    </row>
    <row r="775" spans="4:4" x14ac:dyDescent="0.4">
      <c r="D775" s="10"/>
    </row>
    <row r="776" spans="4:4" x14ac:dyDescent="0.4">
      <c r="D776" s="10"/>
    </row>
    <row r="777" spans="4:4" x14ac:dyDescent="0.4">
      <c r="D777" s="10"/>
    </row>
    <row r="778" spans="4:4" x14ac:dyDescent="0.4">
      <c r="D778" s="10"/>
    </row>
    <row r="779" spans="4:4" x14ac:dyDescent="0.4">
      <c r="D779" s="10"/>
    </row>
    <row r="780" spans="4:4" x14ac:dyDescent="0.4">
      <c r="D780" s="10"/>
    </row>
    <row r="781" spans="4:4" x14ac:dyDescent="0.4">
      <c r="D781" s="10"/>
    </row>
    <row r="782" spans="4:4" x14ac:dyDescent="0.4">
      <c r="D782" s="10"/>
    </row>
    <row r="783" spans="4:4" x14ac:dyDescent="0.4">
      <c r="D783" s="10"/>
    </row>
    <row r="784" spans="4:4" x14ac:dyDescent="0.4">
      <c r="D784" s="10"/>
    </row>
    <row r="785" spans="4:4" x14ac:dyDescent="0.4">
      <c r="D785" s="10"/>
    </row>
    <row r="786" spans="4:4" x14ac:dyDescent="0.4">
      <c r="D786" s="10"/>
    </row>
    <row r="787" spans="4:4" x14ac:dyDescent="0.4">
      <c r="D787" s="10"/>
    </row>
    <row r="788" spans="4:4" x14ac:dyDescent="0.4">
      <c r="D788" s="10"/>
    </row>
    <row r="789" spans="4:4" x14ac:dyDescent="0.4">
      <c r="D789" s="10"/>
    </row>
    <row r="790" spans="4:4" x14ac:dyDescent="0.4">
      <c r="D790" s="10"/>
    </row>
    <row r="791" spans="4:4" x14ac:dyDescent="0.4">
      <c r="D791" s="10"/>
    </row>
    <row r="792" spans="4:4" x14ac:dyDescent="0.4">
      <c r="D792" s="10"/>
    </row>
    <row r="793" spans="4:4" x14ac:dyDescent="0.4">
      <c r="D793" s="10"/>
    </row>
    <row r="794" spans="4:4" x14ac:dyDescent="0.4">
      <c r="D794" s="10"/>
    </row>
    <row r="795" spans="4:4" x14ac:dyDescent="0.4">
      <c r="D795" s="10"/>
    </row>
    <row r="796" spans="4:4" x14ac:dyDescent="0.4">
      <c r="D796" s="10"/>
    </row>
    <row r="797" spans="4:4" x14ac:dyDescent="0.4">
      <c r="D797" s="10"/>
    </row>
    <row r="798" spans="4:4" x14ac:dyDescent="0.4">
      <c r="D798" s="10"/>
    </row>
    <row r="799" spans="4:4" x14ac:dyDescent="0.4">
      <c r="D799" s="10"/>
    </row>
    <row r="800" spans="4:4" x14ac:dyDescent="0.4">
      <c r="D800" s="10"/>
    </row>
    <row r="801" spans="4:4" x14ac:dyDescent="0.4">
      <c r="D801" s="10"/>
    </row>
    <row r="802" spans="4:4" x14ac:dyDescent="0.4">
      <c r="D802" s="10"/>
    </row>
    <row r="803" spans="4:4" x14ac:dyDescent="0.4">
      <c r="D803" s="10"/>
    </row>
    <row r="804" spans="4:4" x14ac:dyDescent="0.4">
      <c r="D804" s="10"/>
    </row>
    <row r="805" spans="4:4" x14ac:dyDescent="0.4">
      <c r="D805" s="10"/>
    </row>
    <row r="806" spans="4:4" x14ac:dyDescent="0.4">
      <c r="D806" s="10"/>
    </row>
    <row r="807" spans="4:4" x14ac:dyDescent="0.4">
      <c r="D807" s="10"/>
    </row>
    <row r="808" spans="4:4" x14ac:dyDescent="0.4">
      <c r="D808" s="10"/>
    </row>
    <row r="809" spans="4:4" x14ac:dyDescent="0.4">
      <c r="D809" s="10"/>
    </row>
    <row r="810" spans="4:4" x14ac:dyDescent="0.4">
      <c r="D810" s="10"/>
    </row>
    <row r="811" spans="4:4" x14ac:dyDescent="0.4">
      <c r="D811" s="10"/>
    </row>
    <row r="812" spans="4:4" x14ac:dyDescent="0.4">
      <c r="D812" s="10"/>
    </row>
    <row r="813" spans="4:4" x14ac:dyDescent="0.4">
      <c r="D813" s="10"/>
    </row>
    <row r="814" spans="4:4" x14ac:dyDescent="0.4">
      <c r="D814" s="10"/>
    </row>
    <row r="815" spans="4:4" x14ac:dyDescent="0.4">
      <c r="D815" s="10"/>
    </row>
    <row r="816" spans="4:4" x14ac:dyDescent="0.4">
      <c r="D816" s="10"/>
    </row>
    <row r="817" spans="4:4" x14ac:dyDescent="0.4">
      <c r="D817" s="10"/>
    </row>
    <row r="818" spans="4:4" x14ac:dyDescent="0.4">
      <c r="D818" s="10"/>
    </row>
    <row r="819" spans="4:4" x14ac:dyDescent="0.4">
      <c r="D819" s="10"/>
    </row>
    <row r="820" spans="4:4" x14ac:dyDescent="0.4">
      <c r="D820" s="10"/>
    </row>
    <row r="821" spans="4:4" x14ac:dyDescent="0.4">
      <c r="D821" s="10"/>
    </row>
    <row r="822" spans="4:4" x14ac:dyDescent="0.4">
      <c r="D822" s="10"/>
    </row>
    <row r="823" spans="4:4" x14ac:dyDescent="0.4">
      <c r="D823" s="10"/>
    </row>
    <row r="824" spans="4:4" x14ac:dyDescent="0.4">
      <c r="D824" s="10"/>
    </row>
    <row r="825" spans="4:4" x14ac:dyDescent="0.4">
      <c r="D825" s="10"/>
    </row>
    <row r="826" spans="4:4" x14ac:dyDescent="0.4">
      <c r="D826" s="10"/>
    </row>
    <row r="827" spans="4:4" x14ac:dyDescent="0.4">
      <c r="D827" s="10"/>
    </row>
    <row r="828" spans="4:4" x14ac:dyDescent="0.4">
      <c r="D828" s="10"/>
    </row>
    <row r="829" spans="4:4" x14ac:dyDescent="0.4">
      <c r="D829" s="10"/>
    </row>
    <row r="830" spans="4:4" x14ac:dyDescent="0.4">
      <c r="D830" s="10"/>
    </row>
    <row r="831" spans="4:4" x14ac:dyDescent="0.4">
      <c r="D831" s="10"/>
    </row>
    <row r="832" spans="4:4" x14ac:dyDescent="0.4">
      <c r="D832" s="10"/>
    </row>
    <row r="833" spans="4:4" x14ac:dyDescent="0.4">
      <c r="D833" s="10"/>
    </row>
    <row r="834" spans="4:4" x14ac:dyDescent="0.4">
      <c r="D834" s="10"/>
    </row>
    <row r="835" spans="4:4" x14ac:dyDescent="0.4">
      <c r="D835" s="10"/>
    </row>
    <row r="836" spans="4:4" x14ac:dyDescent="0.4">
      <c r="D836" s="10"/>
    </row>
    <row r="837" spans="4:4" x14ac:dyDescent="0.4">
      <c r="D837" s="10"/>
    </row>
    <row r="838" spans="4:4" x14ac:dyDescent="0.4">
      <c r="D838" s="10"/>
    </row>
    <row r="839" spans="4:4" x14ac:dyDescent="0.4">
      <c r="D839" s="10"/>
    </row>
    <row r="840" spans="4:4" x14ac:dyDescent="0.4">
      <c r="D840" s="10"/>
    </row>
    <row r="841" spans="4:4" x14ac:dyDescent="0.4">
      <c r="D841" s="10"/>
    </row>
    <row r="842" spans="4:4" x14ac:dyDescent="0.4">
      <c r="D842" s="10"/>
    </row>
    <row r="843" spans="4:4" x14ac:dyDescent="0.4">
      <c r="D843" s="10"/>
    </row>
    <row r="844" spans="4:4" x14ac:dyDescent="0.4">
      <c r="D844" s="10"/>
    </row>
    <row r="845" spans="4:4" x14ac:dyDescent="0.4">
      <c r="D845" s="10"/>
    </row>
    <row r="846" spans="4:4" x14ac:dyDescent="0.4">
      <c r="D846" s="10"/>
    </row>
    <row r="847" spans="4:4" x14ac:dyDescent="0.4">
      <c r="D847" s="10"/>
    </row>
    <row r="848" spans="4:4" x14ac:dyDescent="0.4">
      <c r="D848" s="10"/>
    </row>
    <row r="849" spans="4:4" x14ac:dyDescent="0.4">
      <c r="D849" s="10"/>
    </row>
    <row r="850" spans="4:4" x14ac:dyDescent="0.4">
      <c r="D850" s="10"/>
    </row>
    <row r="851" spans="4:4" x14ac:dyDescent="0.4">
      <c r="D851" s="10"/>
    </row>
    <row r="852" spans="4:4" x14ac:dyDescent="0.4">
      <c r="D852" s="10"/>
    </row>
    <row r="853" spans="4:4" x14ac:dyDescent="0.4">
      <c r="D853" s="10"/>
    </row>
    <row r="854" spans="4:4" x14ac:dyDescent="0.4">
      <c r="D854" s="10"/>
    </row>
    <row r="855" spans="4:4" x14ac:dyDescent="0.4">
      <c r="D855" s="10"/>
    </row>
    <row r="856" spans="4:4" x14ac:dyDescent="0.4">
      <c r="D856" s="10"/>
    </row>
    <row r="857" spans="4:4" x14ac:dyDescent="0.4">
      <c r="D857" s="10"/>
    </row>
    <row r="858" spans="4:4" x14ac:dyDescent="0.4">
      <c r="D858" s="10"/>
    </row>
    <row r="859" spans="4:4" x14ac:dyDescent="0.4">
      <c r="D859" s="10"/>
    </row>
    <row r="860" spans="4:4" x14ac:dyDescent="0.4">
      <c r="D860" s="10"/>
    </row>
    <row r="861" spans="4:4" x14ac:dyDescent="0.4">
      <c r="D861" s="10"/>
    </row>
    <row r="862" spans="4:4" x14ac:dyDescent="0.4">
      <c r="D862" s="10"/>
    </row>
    <row r="863" spans="4:4" x14ac:dyDescent="0.4">
      <c r="D863" s="10"/>
    </row>
    <row r="864" spans="4:4" x14ac:dyDescent="0.4">
      <c r="D864" s="10"/>
    </row>
    <row r="865" spans="4:4" x14ac:dyDescent="0.4">
      <c r="D865" s="10"/>
    </row>
    <row r="866" spans="4:4" x14ac:dyDescent="0.4">
      <c r="D866" s="10"/>
    </row>
    <row r="867" spans="4:4" x14ac:dyDescent="0.4">
      <c r="D867" s="10"/>
    </row>
    <row r="868" spans="4:4" x14ac:dyDescent="0.4">
      <c r="D868" s="10"/>
    </row>
    <row r="869" spans="4:4" x14ac:dyDescent="0.4">
      <c r="D869" s="10"/>
    </row>
    <row r="870" spans="4:4" x14ac:dyDescent="0.4">
      <c r="D870" s="10"/>
    </row>
    <row r="871" spans="4:4" x14ac:dyDescent="0.4">
      <c r="D871" s="10"/>
    </row>
    <row r="872" spans="4:4" x14ac:dyDescent="0.4">
      <c r="D872" s="10"/>
    </row>
    <row r="873" spans="4:4" x14ac:dyDescent="0.4">
      <c r="D873" s="10"/>
    </row>
    <row r="874" spans="4:4" x14ac:dyDescent="0.4">
      <c r="D874" s="10"/>
    </row>
    <row r="875" spans="4:4" x14ac:dyDescent="0.4">
      <c r="D875" s="10"/>
    </row>
    <row r="876" spans="4:4" x14ac:dyDescent="0.4">
      <c r="D876" s="10"/>
    </row>
    <row r="877" spans="4:4" x14ac:dyDescent="0.4">
      <c r="D877" s="10"/>
    </row>
    <row r="878" spans="4:4" x14ac:dyDescent="0.4">
      <c r="D878" s="10"/>
    </row>
    <row r="879" spans="4:4" x14ac:dyDescent="0.4">
      <c r="D879" s="10"/>
    </row>
    <row r="880" spans="4:4" x14ac:dyDescent="0.4">
      <c r="D880" s="10"/>
    </row>
    <row r="881" spans="4:4" x14ac:dyDescent="0.4">
      <c r="D881" s="10"/>
    </row>
    <row r="882" spans="4:4" x14ac:dyDescent="0.4">
      <c r="D882" s="10"/>
    </row>
    <row r="883" spans="4:4" x14ac:dyDescent="0.4">
      <c r="D883" s="10"/>
    </row>
    <row r="884" spans="4:4" x14ac:dyDescent="0.4">
      <c r="D884" s="10"/>
    </row>
    <row r="885" spans="4:4" x14ac:dyDescent="0.4">
      <c r="D885" s="10"/>
    </row>
    <row r="886" spans="4:4" x14ac:dyDescent="0.4">
      <c r="D886" s="10"/>
    </row>
    <row r="887" spans="4:4" x14ac:dyDescent="0.4">
      <c r="D887" s="10"/>
    </row>
    <row r="888" spans="4:4" x14ac:dyDescent="0.4">
      <c r="D888" s="10"/>
    </row>
    <row r="889" spans="4:4" x14ac:dyDescent="0.4">
      <c r="D889" s="10"/>
    </row>
    <row r="890" spans="4:4" x14ac:dyDescent="0.4">
      <c r="D890" s="10"/>
    </row>
    <row r="891" spans="4:4" x14ac:dyDescent="0.4">
      <c r="D891" s="10"/>
    </row>
    <row r="892" spans="4:4" x14ac:dyDescent="0.4">
      <c r="D892" s="10"/>
    </row>
    <row r="893" spans="4:4" x14ac:dyDescent="0.4">
      <c r="D893" s="10"/>
    </row>
    <row r="894" spans="4:4" x14ac:dyDescent="0.4">
      <c r="D894" s="10"/>
    </row>
    <row r="895" spans="4:4" x14ac:dyDescent="0.4">
      <c r="D895" s="10"/>
    </row>
    <row r="896" spans="4:4" x14ac:dyDescent="0.4">
      <c r="D896" s="10"/>
    </row>
    <row r="897" spans="4:4" x14ac:dyDescent="0.4">
      <c r="D897" s="10"/>
    </row>
    <row r="898" spans="4:4" x14ac:dyDescent="0.4">
      <c r="D898" s="10"/>
    </row>
    <row r="899" spans="4:4" x14ac:dyDescent="0.4">
      <c r="D899" s="10"/>
    </row>
    <row r="900" spans="4:4" x14ac:dyDescent="0.4">
      <c r="D900" s="10"/>
    </row>
    <row r="901" spans="4:4" x14ac:dyDescent="0.4">
      <c r="D901" s="10"/>
    </row>
    <row r="902" spans="4:4" x14ac:dyDescent="0.4">
      <c r="D902" s="10"/>
    </row>
    <row r="903" spans="4:4" x14ac:dyDescent="0.4">
      <c r="D903" s="10"/>
    </row>
    <row r="904" spans="4:4" x14ac:dyDescent="0.4">
      <c r="D904" s="10"/>
    </row>
    <row r="905" spans="4:4" x14ac:dyDescent="0.4">
      <c r="D905" s="10"/>
    </row>
    <row r="906" spans="4:4" x14ac:dyDescent="0.4">
      <c r="D906" s="10"/>
    </row>
    <row r="907" spans="4:4" x14ac:dyDescent="0.4">
      <c r="D907" s="10"/>
    </row>
    <row r="908" spans="4:4" x14ac:dyDescent="0.4">
      <c r="D908" s="10"/>
    </row>
    <row r="909" spans="4:4" x14ac:dyDescent="0.4">
      <c r="D909" s="10"/>
    </row>
    <row r="910" spans="4:4" x14ac:dyDescent="0.4">
      <c r="D910" s="10"/>
    </row>
    <row r="911" spans="4:4" x14ac:dyDescent="0.4">
      <c r="D911" s="10"/>
    </row>
    <row r="912" spans="4:4" x14ac:dyDescent="0.4">
      <c r="D912" s="10"/>
    </row>
    <row r="913" spans="4:4" x14ac:dyDescent="0.4">
      <c r="D913" s="10"/>
    </row>
    <row r="914" spans="4:4" x14ac:dyDescent="0.4">
      <c r="D914" s="10"/>
    </row>
    <row r="915" spans="4:4" x14ac:dyDescent="0.4">
      <c r="D915" s="10"/>
    </row>
    <row r="916" spans="4:4" x14ac:dyDescent="0.4">
      <c r="D916" s="10"/>
    </row>
    <row r="917" spans="4:4" x14ac:dyDescent="0.4">
      <c r="D917" s="10"/>
    </row>
    <row r="918" spans="4:4" x14ac:dyDescent="0.4">
      <c r="D918" s="10"/>
    </row>
    <row r="919" spans="4:4" x14ac:dyDescent="0.4">
      <c r="D919" s="10"/>
    </row>
    <row r="920" spans="4:4" x14ac:dyDescent="0.4">
      <c r="D920" s="10"/>
    </row>
    <row r="921" spans="4:4" x14ac:dyDescent="0.4">
      <c r="D921" s="10"/>
    </row>
    <row r="922" spans="4:4" x14ac:dyDescent="0.4">
      <c r="D922" s="10"/>
    </row>
    <row r="923" spans="4:4" x14ac:dyDescent="0.4">
      <c r="D923" s="10"/>
    </row>
    <row r="924" spans="4:4" x14ac:dyDescent="0.4">
      <c r="D924" s="10"/>
    </row>
    <row r="925" spans="4:4" x14ac:dyDescent="0.4">
      <c r="D925" s="10"/>
    </row>
    <row r="926" spans="4:4" x14ac:dyDescent="0.4">
      <c r="D926" s="10"/>
    </row>
    <row r="927" spans="4:4" x14ac:dyDescent="0.4">
      <c r="D927" s="10"/>
    </row>
    <row r="928" spans="4:4" x14ac:dyDescent="0.4">
      <c r="D928" s="10"/>
    </row>
    <row r="929" spans="4:4" x14ac:dyDescent="0.4">
      <c r="D929" s="10"/>
    </row>
    <row r="930" spans="4:4" x14ac:dyDescent="0.4">
      <c r="D930" s="10"/>
    </row>
    <row r="931" spans="4:4" x14ac:dyDescent="0.4">
      <c r="D931" s="10"/>
    </row>
    <row r="932" spans="4:4" x14ac:dyDescent="0.4">
      <c r="D932" s="10"/>
    </row>
    <row r="933" spans="4:4" x14ac:dyDescent="0.4">
      <c r="D933" s="10"/>
    </row>
    <row r="934" spans="4:4" x14ac:dyDescent="0.4">
      <c r="D934" s="10"/>
    </row>
    <row r="935" spans="4:4" x14ac:dyDescent="0.4">
      <c r="D935" s="10"/>
    </row>
    <row r="936" spans="4:4" x14ac:dyDescent="0.4">
      <c r="D936" s="10"/>
    </row>
    <row r="937" spans="4:4" x14ac:dyDescent="0.4">
      <c r="D937" s="10"/>
    </row>
    <row r="938" spans="4:4" x14ac:dyDescent="0.4">
      <c r="D938" s="10"/>
    </row>
    <row r="939" spans="4:4" x14ac:dyDescent="0.4">
      <c r="D939" s="10"/>
    </row>
    <row r="940" spans="4:4" x14ac:dyDescent="0.4">
      <c r="D940" s="10"/>
    </row>
    <row r="941" spans="4:4" x14ac:dyDescent="0.4">
      <c r="D941" s="10"/>
    </row>
    <row r="942" spans="4:4" x14ac:dyDescent="0.4">
      <c r="D942" s="10"/>
    </row>
    <row r="943" spans="4:4" x14ac:dyDescent="0.4">
      <c r="D943" s="10"/>
    </row>
    <row r="944" spans="4:4" x14ac:dyDescent="0.4">
      <c r="D944" s="10"/>
    </row>
    <row r="945" spans="4:4" x14ac:dyDescent="0.4">
      <c r="D945" s="10"/>
    </row>
    <row r="946" spans="4:4" x14ac:dyDescent="0.4">
      <c r="D946" s="10"/>
    </row>
    <row r="947" spans="4:4" x14ac:dyDescent="0.4">
      <c r="D947" s="10"/>
    </row>
    <row r="948" spans="4:4" x14ac:dyDescent="0.4">
      <c r="D948" s="10"/>
    </row>
    <row r="949" spans="4:4" x14ac:dyDescent="0.4">
      <c r="D949" s="10"/>
    </row>
    <row r="950" spans="4:4" x14ac:dyDescent="0.4">
      <c r="D950" s="10"/>
    </row>
    <row r="951" spans="4:4" x14ac:dyDescent="0.4">
      <c r="D951" s="10"/>
    </row>
    <row r="952" spans="4:4" x14ac:dyDescent="0.4">
      <c r="D952" s="10"/>
    </row>
    <row r="953" spans="4:4" x14ac:dyDescent="0.4">
      <c r="D953" s="10"/>
    </row>
    <row r="954" spans="4:4" x14ac:dyDescent="0.4">
      <c r="D954" s="10"/>
    </row>
    <row r="955" spans="4:4" x14ac:dyDescent="0.4">
      <c r="D955" s="10"/>
    </row>
    <row r="956" spans="4:4" x14ac:dyDescent="0.4">
      <c r="D956" s="10"/>
    </row>
    <row r="957" spans="4:4" x14ac:dyDescent="0.4">
      <c r="D957" s="10"/>
    </row>
    <row r="958" spans="4:4" x14ac:dyDescent="0.4">
      <c r="D958" s="10"/>
    </row>
    <row r="959" spans="4:4" x14ac:dyDescent="0.4">
      <c r="D959" s="10"/>
    </row>
    <row r="960" spans="4:4" x14ac:dyDescent="0.4">
      <c r="D960" s="10"/>
    </row>
    <row r="961" spans="4:4" x14ac:dyDescent="0.4">
      <c r="D961" s="10"/>
    </row>
    <row r="962" spans="4:4" x14ac:dyDescent="0.4">
      <c r="D962" s="10"/>
    </row>
    <row r="963" spans="4:4" x14ac:dyDescent="0.4">
      <c r="D963" s="10"/>
    </row>
    <row r="964" spans="4:4" x14ac:dyDescent="0.4">
      <c r="D964" s="10"/>
    </row>
    <row r="965" spans="4:4" x14ac:dyDescent="0.4">
      <c r="D965" s="10"/>
    </row>
    <row r="966" spans="4:4" x14ac:dyDescent="0.4">
      <c r="D966" s="10"/>
    </row>
    <row r="967" spans="4:4" x14ac:dyDescent="0.4">
      <c r="D967" s="10"/>
    </row>
    <row r="968" spans="4:4" x14ac:dyDescent="0.4">
      <c r="D968" s="10"/>
    </row>
    <row r="969" spans="4:4" x14ac:dyDescent="0.4">
      <c r="D969" s="10"/>
    </row>
    <row r="970" spans="4:4" x14ac:dyDescent="0.4">
      <c r="D970" s="10"/>
    </row>
    <row r="971" spans="4:4" x14ac:dyDescent="0.4">
      <c r="D971" s="10"/>
    </row>
    <row r="972" spans="4:4" x14ac:dyDescent="0.4">
      <c r="D972" s="10"/>
    </row>
    <row r="973" spans="4:4" x14ac:dyDescent="0.4">
      <c r="D973" s="10"/>
    </row>
    <row r="974" spans="4:4" x14ac:dyDescent="0.4">
      <c r="D974" s="10"/>
    </row>
    <row r="975" spans="4:4" x14ac:dyDescent="0.4">
      <c r="D975" s="10"/>
    </row>
    <row r="976" spans="4:4" x14ac:dyDescent="0.4">
      <c r="D976" s="10"/>
    </row>
    <row r="977" spans="4:4" x14ac:dyDescent="0.4">
      <c r="D977" s="10"/>
    </row>
    <row r="978" spans="4:4" x14ac:dyDescent="0.4">
      <c r="D978" s="10"/>
    </row>
    <row r="979" spans="4:4" x14ac:dyDescent="0.4">
      <c r="D979" s="10"/>
    </row>
    <row r="980" spans="4:4" x14ac:dyDescent="0.4">
      <c r="D980" s="10"/>
    </row>
    <row r="981" spans="4:4" x14ac:dyDescent="0.4">
      <c r="D981" s="10"/>
    </row>
    <row r="982" spans="4:4" x14ac:dyDescent="0.4">
      <c r="D982" s="10"/>
    </row>
    <row r="983" spans="4:4" x14ac:dyDescent="0.4">
      <c r="D983" s="10"/>
    </row>
    <row r="984" spans="4:4" x14ac:dyDescent="0.4">
      <c r="D984" s="10"/>
    </row>
    <row r="985" spans="4:4" x14ac:dyDescent="0.4">
      <c r="D985" s="10"/>
    </row>
    <row r="986" spans="4:4" x14ac:dyDescent="0.4">
      <c r="D986" s="10"/>
    </row>
    <row r="987" spans="4:4" x14ac:dyDescent="0.4">
      <c r="D987" s="10"/>
    </row>
    <row r="988" spans="4:4" x14ac:dyDescent="0.4">
      <c r="D988" s="10"/>
    </row>
    <row r="989" spans="4:4" x14ac:dyDescent="0.4">
      <c r="D989" s="10"/>
    </row>
    <row r="990" spans="4:4" x14ac:dyDescent="0.4">
      <c r="D990" s="10"/>
    </row>
    <row r="991" spans="4:4" x14ac:dyDescent="0.4">
      <c r="D991" s="10"/>
    </row>
    <row r="992" spans="4:4" x14ac:dyDescent="0.4">
      <c r="D992" s="10"/>
    </row>
    <row r="993" spans="4:4" x14ac:dyDescent="0.4">
      <c r="D993" s="10"/>
    </row>
    <row r="994" spans="4:4" x14ac:dyDescent="0.4">
      <c r="D994" s="10"/>
    </row>
    <row r="995" spans="4:4" x14ac:dyDescent="0.4">
      <c r="D995" s="10"/>
    </row>
    <row r="996" spans="4:4" x14ac:dyDescent="0.4">
      <c r="D996" s="10"/>
    </row>
    <row r="997" spans="4:4" x14ac:dyDescent="0.4">
      <c r="D997" s="10"/>
    </row>
    <row r="998" spans="4:4" x14ac:dyDescent="0.4">
      <c r="D998" s="10"/>
    </row>
    <row r="999" spans="4:4" x14ac:dyDescent="0.4">
      <c r="D999" s="10"/>
    </row>
    <row r="1000" spans="4:4" x14ac:dyDescent="0.4">
      <c r="D1000" s="10"/>
    </row>
    <row r="1001" spans="4:4" x14ac:dyDescent="0.4">
      <c r="D1001" s="10"/>
    </row>
    <row r="1002" spans="4:4" x14ac:dyDescent="0.4">
      <c r="D1002" s="10"/>
    </row>
    <row r="1003" spans="4:4" x14ac:dyDescent="0.4">
      <c r="D1003" s="10"/>
    </row>
    <row r="1004" spans="4:4" x14ac:dyDescent="0.4">
      <c r="D1004" s="10"/>
    </row>
    <row r="1005" spans="4:4" x14ac:dyDescent="0.4">
      <c r="D1005" s="10"/>
    </row>
    <row r="1006" spans="4:4" x14ac:dyDescent="0.4">
      <c r="D1006" s="10"/>
    </row>
    <row r="1007" spans="4:4" x14ac:dyDescent="0.4">
      <c r="D1007" s="10"/>
    </row>
    <row r="1008" spans="4:4" x14ac:dyDescent="0.4">
      <c r="D1008" s="10"/>
    </row>
    <row r="1009" spans="4:4" x14ac:dyDescent="0.4">
      <c r="D1009" s="10"/>
    </row>
    <row r="1010" spans="4:4" x14ac:dyDescent="0.4">
      <c r="D1010" s="10"/>
    </row>
    <row r="1011" spans="4:4" x14ac:dyDescent="0.4">
      <c r="D1011" s="10"/>
    </row>
    <row r="1012" spans="4:4" x14ac:dyDescent="0.4">
      <c r="D1012" s="10"/>
    </row>
    <row r="1013" spans="4:4" x14ac:dyDescent="0.4">
      <c r="D1013" s="10"/>
    </row>
    <row r="1014" spans="4:4" x14ac:dyDescent="0.4">
      <c r="D1014" s="10"/>
    </row>
    <row r="1015" spans="4:4" x14ac:dyDescent="0.4">
      <c r="D1015" s="10"/>
    </row>
    <row r="1016" spans="4:4" x14ac:dyDescent="0.4">
      <c r="D1016" s="10"/>
    </row>
    <row r="1017" spans="4:4" x14ac:dyDescent="0.4">
      <c r="D1017" s="10"/>
    </row>
    <row r="1018" spans="4:4" x14ac:dyDescent="0.4">
      <c r="D1018" s="10"/>
    </row>
    <row r="1019" spans="4:4" x14ac:dyDescent="0.4">
      <c r="D1019" s="10"/>
    </row>
    <row r="1020" spans="4:4" x14ac:dyDescent="0.4">
      <c r="D1020" s="10"/>
    </row>
    <row r="1021" spans="4:4" x14ac:dyDescent="0.4">
      <c r="D1021" s="10"/>
    </row>
    <row r="1022" spans="4:4" x14ac:dyDescent="0.4">
      <c r="D1022" s="10"/>
    </row>
    <row r="1023" spans="4:4" x14ac:dyDescent="0.4">
      <c r="D1023" s="10"/>
    </row>
    <row r="1024" spans="4:4" x14ac:dyDescent="0.4">
      <c r="D1024" s="10"/>
    </row>
    <row r="1025" spans="4:4" x14ac:dyDescent="0.4">
      <c r="D1025" s="10"/>
    </row>
    <row r="1026" spans="4:4" x14ac:dyDescent="0.4">
      <c r="D1026" s="10"/>
    </row>
    <row r="1027" spans="4:4" x14ac:dyDescent="0.4">
      <c r="D1027" s="10"/>
    </row>
    <row r="1028" spans="4:4" x14ac:dyDescent="0.4">
      <c r="D1028" s="10"/>
    </row>
    <row r="1029" spans="4:4" x14ac:dyDescent="0.4">
      <c r="D1029" s="10"/>
    </row>
    <row r="1030" spans="4:4" x14ac:dyDescent="0.4">
      <c r="D1030" s="10"/>
    </row>
    <row r="1031" spans="4:4" x14ac:dyDescent="0.4">
      <c r="D1031" s="10"/>
    </row>
    <row r="1032" spans="4:4" x14ac:dyDescent="0.4">
      <c r="D1032" s="10"/>
    </row>
    <row r="1033" spans="4:4" x14ac:dyDescent="0.4">
      <c r="D1033" s="10"/>
    </row>
    <row r="1034" spans="4:4" x14ac:dyDescent="0.4">
      <c r="D1034" s="10"/>
    </row>
    <row r="1035" spans="4:4" x14ac:dyDescent="0.4">
      <c r="D1035" s="10"/>
    </row>
    <row r="1036" spans="4:4" x14ac:dyDescent="0.4">
      <c r="D1036" s="10"/>
    </row>
    <row r="1037" spans="4:4" x14ac:dyDescent="0.4">
      <c r="D1037" s="10"/>
    </row>
    <row r="1038" spans="4:4" x14ac:dyDescent="0.4">
      <c r="D1038" s="10"/>
    </row>
    <row r="1039" spans="4:4" x14ac:dyDescent="0.4">
      <c r="D1039" s="10"/>
    </row>
    <row r="1040" spans="4:4" x14ac:dyDescent="0.4">
      <c r="D1040" s="10"/>
    </row>
    <row r="1041" spans="4:4" x14ac:dyDescent="0.4">
      <c r="D1041" s="10"/>
    </row>
    <row r="1042" spans="4:4" x14ac:dyDescent="0.4">
      <c r="D1042" s="10"/>
    </row>
    <row r="1043" spans="4:4" x14ac:dyDescent="0.4">
      <c r="D1043" s="10"/>
    </row>
    <row r="1044" spans="4:4" x14ac:dyDescent="0.4">
      <c r="D1044" s="10"/>
    </row>
    <row r="1045" spans="4:4" x14ac:dyDescent="0.4">
      <c r="D1045" s="10"/>
    </row>
    <row r="1046" spans="4:4" x14ac:dyDescent="0.4">
      <c r="D1046" s="10"/>
    </row>
    <row r="1047" spans="4:4" x14ac:dyDescent="0.4">
      <c r="D1047" s="10"/>
    </row>
    <row r="1048" spans="4:4" x14ac:dyDescent="0.4">
      <c r="D1048" s="10"/>
    </row>
    <row r="1049" spans="4:4" x14ac:dyDescent="0.4">
      <c r="D1049" s="10"/>
    </row>
    <row r="1050" spans="4:4" x14ac:dyDescent="0.4">
      <c r="D1050" s="10"/>
    </row>
    <row r="1051" spans="4:4" x14ac:dyDescent="0.4">
      <c r="D1051" s="10"/>
    </row>
    <row r="1052" spans="4:4" x14ac:dyDescent="0.4">
      <c r="D1052" s="10"/>
    </row>
    <row r="1053" spans="4:4" x14ac:dyDescent="0.4">
      <c r="D1053" s="10"/>
    </row>
    <row r="1054" spans="4:4" x14ac:dyDescent="0.4">
      <c r="D1054" s="10"/>
    </row>
    <row r="1055" spans="4:4" x14ac:dyDescent="0.4">
      <c r="D1055" s="10"/>
    </row>
    <row r="1056" spans="4:4" x14ac:dyDescent="0.4">
      <c r="D1056" s="10"/>
    </row>
    <row r="1057" spans="4:4" x14ac:dyDescent="0.4">
      <c r="D1057" s="10"/>
    </row>
    <row r="1058" spans="4:4" x14ac:dyDescent="0.4">
      <c r="D1058" s="10"/>
    </row>
    <row r="1059" spans="4:4" x14ac:dyDescent="0.4">
      <c r="D1059" s="10"/>
    </row>
    <row r="1060" spans="4:4" x14ac:dyDescent="0.4">
      <c r="D1060" s="10"/>
    </row>
    <row r="1061" spans="4:4" x14ac:dyDescent="0.4">
      <c r="D1061" s="10"/>
    </row>
    <row r="1062" spans="4:4" x14ac:dyDescent="0.4">
      <c r="D1062" s="10"/>
    </row>
    <row r="1063" spans="4:4" x14ac:dyDescent="0.4">
      <c r="D1063" s="10"/>
    </row>
    <row r="1064" spans="4:4" x14ac:dyDescent="0.4">
      <c r="D1064" s="10"/>
    </row>
    <row r="1065" spans="4:4" x14ac:dyDescent="0.4">
      <c r="D1065" s="10"/>
    </row>
    <row r="1066" spans="4:4" x14ac:dyDescent="0.4">
      <c r="D1066" s="10"/>
    </row>
    <row r="1067" spans="4:4" x14ac:dyDescent="0.4">
      <c r="D1067" s="10"/>
    </row>
    <row r="1068" spans="4:4" x14ac:dyDescent="0.4">
      <c r="D1068" s="10"/>
    </row>
    <row r="1069" spans="4:4" x14ac:dyDescent="0.4">
      <c r="D1069" s="10"/>
    </row>
    <row r="1070" spans="4:4" x14ac:dyDescent="0.4">
      <c r="D1070" s="10"/>
    </row>
    <row r="1071" spans="4:4" x14ac:dyDescent="0.4">
      <c r="D1071" s="10"/>
    </row>
    <row r="1072" spans="4:4" x14ac:dyDescent="0.4">
      <c r="D1072" s="10"/>
    </row>
    <row r="1073" spans="4:4" x14ac:dyDescent="0.4">
      <c r="D1073" s="10"/>
    </row>
    <row r="1074" spans="4:4" x14ac:dyDescent="0.4">
      <c r="D1074" s="10"/>
    </row>
    <row r="1075" spans="4:4" x14ac:dyDescent="0.4">
      <c r="D1075" s="10"/>
    </row>
    <row r="1076" spans="4:4" x14ac:dyDescent="0.4">
      <c r="D1076" s="10"/>
    </row>
    <row r="1077" spans="4:4" x14ac:dyDescent="0.4">
      <c r="D1077" s="10"/>
    </row>
    <row r="1078" spans="4:4" x14ac:dyDescent="0.4">
      <c r="D1078" s="10"/>
    </row>
    <row r="1079" spans="4:4" x14ac:dyDescent="0.4">
      <c r="D1079" s="10"/>
    </row>
    <row r="1080" spans="4:4" x14ac:dyDescent="0.4">
      <c r="D1080" s="10"/>
    </row>
    <row r="1081" spans="4:4" x14ac:dyDescent="0.4">
      <c r="D1081" s="10"/>
    </row>
    <row r="1082" spans="4:4" x14ac:dyDescent="0.4">
      <c r="D1082" s="10"/>
    </row>
    <row r="1083" spans="4:4" x14ac:dyDescent="0.4">
      <c r="D1083" s="10"/>
    </row>
    <row r="1084" spans="4:4" x14ac:dyDescent="0.4">
      <c r="D1084" s="10"/>
    </row>
    <row r="1085" spans="4:4" x14ac:dyDescent="0.4">
      <c r="D1085" s="10"/>
    </row>
    <row r="1086" spans="4:4" x14ac:dyDescent="0.4">
      <c r="D1086" s="10"/>
    </row>
    <row r="1087" spans="4:4" x14ac:dyDescent="0.4">
      <c r="D1087" s="10"/>
    </row>
    <row r="1088" spans="4:4" x14ac:dyDescent="0.4">
      <c r="D1088" s="10"/>
    </row>
    <row r="1089" spans="4:4" x14ac:dyDescent="0.4">
      <c r="D1089" s="10"/>
    </row>
    <row r="1090" spans="4:4" x14ac:dyDescent="0.4">
      <c r="D1090" s="10"/>
    </row>
    <row r="1091" spans="4:4" x14ac:dyDescent="0.4">
      <c r="D1091" s="10"/>
    </row>
    <row r="1092" spans="4:4" x14ac:dyDescent="0.4">
      <c r="D1092" s="10"/>
    </row>
    <row r="1093" spans="4:4" x14ac:dyDescent="0.4">
      <c r="D1093" s="10"/>
    </row>
    <row r="1094" spans="4:4" x14ac:dyDescent="0.4">
      <c r="D1094" s="10"/>
    </row>
    <row r="1095" spans="4:4" x14ac:dyDescent="0.4">
      <c r="D1095" s="10"/>
    </row>
    <row r="1096" spans="4:4" x14ac:dyDescent="0.4">
      <c r="D1096" s="10"/>
    </row>
    <row r="1097" spans="4:4" x14ac:dyDescent="0.4">
      <c r="D1097" s="10"/>
    </row>
    <row r="1098" spans="4:4" x14ac:dyDescent="0.4">
      <c r="D1098" s="10"/>
    </row>
    <row r="1099" spans="4:4" x14ac:dyDescent="0.4">
      <c r="D1099" s="10"/>
    </row>
    <row r="1100" spans="4:4" x14ac:dyDescent="0.4">
      <c r="D1100" s="10"/>
    </row>
    <row r="1101" spans="4:4" x14ac:dyDescent="0.4">
      <c r="D1101" s="10"/>
    </row>
    <row r="1102" spans="4:4" x14ac:dyDescent="0.4">
      <c r="D1102" s="10"/>
    </row>
    <row r="1103" spans="4:4" x14ac:dyDescent="0.4">
      <c r="D1103" s="10"/>
    </row>
    <row r="1104" spans="4:4" x14ac:dyDescent="0.4">
      <c r="D1104" s="10"/>
    </row>
    <row r="1105" spans="4:4" x14ac:dyDescent="0.4">
      <c r="D1105" s="10"/>
    </row>
    <row r="1106" spans="4:4" x14ac:dyDescent="0.4">
      <c r="D1106" s="10"/>
    </row>
    <row r="1107" spans="4:4" x14ac:dyDescent="0.4">
      <c r="D1107" s="10"/>
    </row>
    <row r="1108" spans="4:4" x14ac:dyDescent="0.4">
      <c r="D1108" s="10"/>
    </row>
    <row r="1109" spans="4:4" x14ac:dyDescent="0.4">
      <c r="D1109" s="10"/>
    </row>
    <row r="1110" spans="4:4" x14ac:dyDescent="0.4">
      <c r="D1110" s="10"/>
    </row>
    <row r="1111" spans="4:4" x14ac:dyDescent="0.4">
      <c r="D1111" s="10"/>
    </row>
    <row r="1112" spans="4:4" x14ac:dyDescent="0.4">
      <c r="D1112" s="10"/>
    </row>
    <row r="1113" spans="4:4" x14ac:dyDescent="0.4">
      <c r="D1113" s="10"/>
    </row>
    <row r="1114" spans="4:4" x14ac:dyDescent="0.4">
      <c r="D1114" s="10"/>
    </row>
    <row r="1115" spans="4:4" x14ac:dyDescent="0.4">
      <c r="D1115" s="10"/>
    </row>
    <row r="1116" spans="4:4" x14ac:dyDescent="0.4">
      <c r="D1116" s="10"/>
    </row>
    <row r="1117" spans="4:4" x14ac:dyDescent="0.4">
      <c r="D1117" s="10"/>
    </row>
    <row r="1118" spans="4:4" x14ac:dyDescent="0.4">
      <c r="D1118" s="10"/>
    </row>
    <row r="1119" spans="4:4" x14ac:dyDescent="0.4">
      <c r="D1119" s="10"/>
    </row>
    <row r="1120" spans="4:4" x14ac:dyDescent="0.4">
      <c r="D1120" s="10"/>
    </row>
    <row r="1121" spans="4:4" x14ac:dyDescent="0.4">
      <c r="D1121" s="10"/>
    </row>
    <row r="1122" spans="4:4" x14ac:dyDescent="0.4">
      <c r="D1122" s="10"/>
    </row>
    <row r="1123" spans="4:4" x14ac:dyDescent="0.4">
      <c r="D1123" s="10"/>
    </row>
    <row r="1124" spans="4:4" x14ac:dyDescent="0.4">
      <c r="D1124" s="10"/>
    </row>
    <row r="1125" spans="4:4" x14ac:dyDescent="0.4">
      <c r="D1125" s="10"/>
    </row>
    <row r="1126" spans="4:4" x14ac:dyDescent="0.4">
      <c r="D1126" s="10"/>
    </row>
    <row r="1127" spans="4:4" x14ac:dyDescent="0.4">
      <c r="D1127" s="10"/>
    </row>
    <row r="1128" spans="4:4" x14ac:dyDescent="0.4">
      <c r="D1128" s="10"/>
    </row>
    <row r="1129" spans="4:4" x14ac:dyDescent="0.4">
      <c r="D1129" s="10"/>
    </row>
    <row r="1130" spans="4:4" x14ac:dyDescent="0.4">
      <c r="D1130" s="10"/>
    </row>
    <row r="1131" spans="4:4" x14ac:dyDescent="0.4">
      <c r="D1131" s="10"/>
    </row>
    <row r="1132" spans="4:4" x14ac:dyDescent="0.4">
      <c r="D1132" s="10"/>
    </row>
    <row r="1133" spans="4:4" x14ac:dyDescent="0.4">
      <c r="D1133" s="10"/>
    </row>
    <row r="1134" spans="4:4" x14ac:dyDescent="0.4">
      <c r="D1134" s="10"/>
    </row>
    <row r="1135" spans="4:4" x14ac:dyDescent="0.4">
      <c r="D1135" s="10"/>
    </row>
    <row r="1136" spans="4:4" x14ac:dyDescent="0.4">
      <c r="D1136" s="10"/>
    </row>
    <row r="1137" spans="4:4" x14ac:dyDescent="0.4">
      <c r="D1137" s="10"/>
    </row>
    <row r="1138" spans="4:4" x14ac:dyDescent="0.4">
      <c r="D1138" s="10"/>
    </row>
    <row r="1139" spans="4:4" x14ac:dyDescent="0.4">
      <c r="D1139" s="10"/>
    </row>
    <row r="1140" spans="4:4" x14ac:dyDescent="0.4">
      <c r="D1140" s="10"/>
    </row>
    <row r="1141" spans="4:4" x14ac:dyDescent="0.4">
      <c r="D1141" s="10"/>
    </row>
    <row r="1142" spans="4:4" x14ac:dyDescent="0.4">
      <c r="D1142" s="10"/>
    </row>
    <row r="1143" spans="4:4" x14ac:dyDescent="0.4">
      <c r="D1143" s="10"/>
    </row>
    <row r="1144" spans="4:4" x14ac:dyDescent="0.4">
      <c r="D1144" s="10"/>
    </row>
    <row r="1145" spans="4:4" x14ac:dyDescent="0.4">
      <c r="D1145" s="10"/>
    </row>
    <row r="1146" spans="4:4" x14ac:dyDescent="0.4">
      <c r="D1146" s="10"/>
    </row>
    <row r="1147" spans="4:4" x14ac:dyDescent="0.4">
      <c r="D1147" s="10"/>
    </row>
    <row r="1148" spans="4:4" x14ac:dyDescent="0.4">
      <c r="D1148" s="10"/>
    </row>
    <row r="1149" spans="4:4" x14ac:dyDescent="0.4">
      <c r="D1149" s="10"/>
    </row>
    <row r="1150" spans="4:4" x14ac:dyDescent="0.4">
      <c r="D1150" s="10"/>
    </row>
    <row r="1151" spans="4:4" x14ac:dyDescent="0.4">
      <c r="D1151" s="10"/>
    </row>
    <row r="1152" spans="4:4" x14ac:dyDescent="0.4">
      <c r="D1152" s="10"/>
    </row>
    <row r="1153" spans="4:4" x14ac:dyDescent="0.4">
      <c r="D1153" s="10"/>
    </row>
    <row r="1154" spans="4:4" x14ac:dyDescent="0.4">
      <c r="D1154" s="10"/>
    </row>
    <row r="1155" spans="4:4" x14ac:dyDescent="0.4">
      <c r="D1155" s="10"/>
    </row>
    <row r="1156" spans="4:4" x14ac:dyDescent="0.4">
      <c r="D1156" s="10"/>
    </row>
    <row r="1157" spans="4:4" x14ac:dyDescent="0.4">
      <c r="D1157" s="10"/>
    </row>
    <row r="1158" spans="4:4" x14ac:dyDescent="0.4">
      <c r="D1158" s="10"/>
    </row>
    <row r="1159" spans="4:4" x14ac:dyDescent="0.4">
      <c r="D1159" s="10"/>
    </row>
    <row r="1160" spans="4:4" x14ac:dyDescent="0.4">
      <c r="D1160" s="10"/>
    </row>
    <row r="1161" spans="4:4" x14ac:dyDescent="0.4">
      <c r="D1161" s="10"/>
    </row>
    <row r="1162" spans="4:4" x14ac:dyDescent="0.4">
      <c r="D1162" s="10"/>
    </row>
    <row r="1163" spans="4:4" x14ac:dyDescent="0.4">
      <c r="D1163" s="10"/>
    </row>
    <row r="1164" spans="4:4" x14ac:dyDescent="0.4">
      <c r="D1164" s="10"/>
    </row>
    <row r="1165" spans="4:4" x14ac:dyDescent="0.4">
      <c r="D1165" s="10"/>
    </row>
    <row r="1166" spans="4:4" x14ac:dyDescent="0.4">
      <c r="D1166" s="10"/>
    </row>
    <row r="1167" spans="4:4" x14ac:dyDescent="0.4">
      <c r="D1167" s="10"/>
    </row>
    <row r="1168" spans="4:4" x14ac:dyDescent="0.4">
      <c r="D1168" s="10"/>
    </row>
    <row r="1169" spans="4:4" x14ac:dyDescent="0.4">
      <c r="D1169" s="10"/>
    </row>
    <row r="1170" spans="4:4" x14ac:dyDescent="0.4">
      <c r="D1170" s="10"/>
    </row>
    <row r="1171" spans="4:4" x14ac:dyDescent="0.4">
      <c r="D1171" s="10"/>
    </row>
    <row r="1172" spans="4:4" x14ac:dyDescent="0.4">
      <c r="D1172" s="10"/>
    </row>
    <row r="1173" spans="4:4" x14ac:dyDescent="0.4">
      <c r="D1173" s="10"/>
    </row>
    <row r="1174" spans="4:4" x14ac:dyDescent="0.4">
      <c r="D1174" s="10"/>
    </row>
    <row r="1175" spans="4:4" x14ac:dyDescent="0.4">
      <c r="D1175" s="10"/>
    </row>
    <row r="1176" spans="4:4" x14ac:dyDescent="0.4">
      <c r="D1176" s="10"/>
    </row>
    <row r="1177" spans="4:4" x14ac:dyDescent="0.4">
      <c r="D1177" s="10"/>
    </row>
    <row r="1178" spans="4:4" x14ac:dyDescent="0.4">
      <c r="D1178" s="10"/>
    </row>
    <row r="1179" spans="4:4" x14ac:dyDescent="0.4">
      <c r="D1179" s="10"/>
    </row>
    <row r="1180" spans="4:4" x14ac:dyDescent="0.4">
      <c r="D1180" s="10"/>
    </row>
    <row r="1181" spans="4:4" x14ac:dyDescent="0.4">
      <c r="D1181" s="10"/>
    </row>
    <row r="1182" spans="4:4" x14ac:dyDescent="0.4">
      <c r="D1182" s="10"/>
    </row>
    <row r="1183" spans="4:4" x14ac:dyDescent="0.4">
      <c r="D1183" s="10"/>
    </row>
    <row r="1184" spans="4:4" x14ac:dyDescent="0.4">
      <c r="D1184" s="10"/>
    </row>
    <row r="1185" spans="4:4" x14ac:dyDescent="0.4">
      <c r="D1185" s="10"/>
    </row>
    <row r="1186" spans="4:4" x14ac:dyDescent="0.4">
      <c r="D1186" s="10"/>
    </row>
    <row r="1187" spans="4:4" x14ac:dyDescent="0.4">
      <c r="D1187" s="10"/>
    </row>
    <row r="1188" spans="4:4" x14ac:dyDescent="0.4">
      <c r="D1188" s="10"/>
    </row>
    <row r="1189" spans="4:4" x14ac:dyDescent="0.4">
      <c r="D1189" s="10"/>
    </row>
    <row r="1190" spans="4:4" x14ac:dyDescent="0.4">
      <c r="D1190" s="10"/>
    </row>
    <row r="1191" spans="4:4" x14ac:dyDescent="0.4">
      <c r="D1191" s="10"/>
    </row>
    <row r="1192" spans="4:4" x14ac:dyDescent="0.4">
      <c r="D1192" s="10"/>
    </row>
    <row r="1193" spans="4:4" x14ac:dyDescent="0.4">
      <c r="D1193" s="10"/>
    </row>
    <row r="1194" spans="4:4" x14ac:dyDescent="0.4">
      <c r="D1194" s="10"/>
    </row>
    <row r="1195" spans="4:4" x14ac:dyDescent="0.4">
      <c r="D1195" s="10"/>
    </row>
    <row r="1196" spans="4:4" x14ac:dyDescent="0.4">
      <c r="D1196" s="10"/>
    </row>
    <row r="1197" spans="4:4" x14ac:dyDescent="0.4">
      <c r="D1197" s="10"/>
    </row>
    <row r="1198" spans="4:4" x14ac:dyDescent="0.4">
      <c r="D1198" s="10"/>
    </row>
    <row r="1199" spans="4:4" x14ac:dyDescent="0.4">
      <c r="D1199" s="10"/>
    </row>
    <row r="1200" spans="4:4" x14ac:dyDescent="0.4">
      <c r="D1200" s="10"/>
    </row>
    <row r="1201" spans="4:4" x14ac:dyDescent="0.4">
      <c r="D1201" s="10"/>
    </row>
    <row r="1202" spans="4:4" x14ac:dyDescent="0.4">
      <c r="D1202" s="10"/>
    </row>
    <row r="1203" spans="4:4" x14ac:dyDescent="0.4">
      <c r="D1203" s="10"/>
    </row>
    <row r="1204" spans="4:4" x14ac:dyDescent="0.4">
      <c r="D1204" s="10"/>
    </row>
    <row r="1205" spans="4:4" x14ac:dyDescent="0.4">
      <c r="D1205" s="10"/>
    </row>
    <row r="1206" spans="4:4" x14ac:dyDescent="0.4">
      <c r="D1206" s="10"/>
    </row>
    <row r="1207" spans="4:4" x14ac:dyDescent="0.4">
      <c r="D1207" s="10"/>
    </row>
    <row r="1208" spans="4:4" x14ac:dyDescent="0.4">
      <c r="D1208" s="10"/>
    </row>
    <row r="1209" spans="4:4" x14ac:dyDescent="0.4">
      <c r="D1209" s="10"/>
    </row>
    <row r="1210" spans="4:4" x14ac:dyDescent="0.4">
      <c r="D1210" s="10"/>
    </row>
    <row r="1211" spans="4:4" x14ac:dyDescent="0.4">
      <c r="D1211" s="10"/>
    </row>
    <row r="1212" spans="4:4" x14ac:dyDescent="0.4">
      <c r="D1212" s="10"/>
    </row>
    <row r="1213" spans="4:4" x14ac:dyDescent="0.4">
      <c r="D1213" s="10"/>
    </row>
    <row r="1214" spans="4:4" x14ac:dyDescent="0.4">
      <c r="D1214" s="10"/>
    </row>
    <row r="1215" spans="4:4" x14ac:dyDescent="0.4">
      <c r="D1215" s="10"/>
    </row>
    <row r="1216" spans="4:4" x14ac:dyDescent="0.4">
      <c r="D1216" s="10"/>
    </row>
    <row r="1217" spans="4:4" x14ac:dyDescent="0.4">
      <c r="D1217" s="10"/>
    </row>
    <row r="1218" spans="4:4" x14ac:dyDescent="0.4">
      <c r="D1218" s="10"/>
    </row>
    <row r="1219" spans="4:4" x14ac:dyDescent="0.4">
      <c r="D1219" s="10"/>
    </row>
    <row r="1220" spans="4:4" x14ac:dyDescent="0.4">
      <c r="D1220" s="10"/>
    </row>
    <row r="1221" spans="4:4" x14ac:dyDescent="0.4">
      <c r="D1221" s="10"/>
    </row>
    <row r="1222" spans="4:4" x14ac:dyDescent="0.4">
      <c r="D1222" s="10"/>
    </row>
    <row r="1223" spans="4:4" x14ac:dyDescent="0.4">
      <c r="D1223" s="10"/>
    </row>
    <row r="1224" spans="4:4" x14ac:dyDescent="0.4">
      <c r="D1224" s="10"/>
    </row>
    <row r="1225" spans="4:4" x14ac:dyDescent="0.4">
      <c r="D1225" s="10"/>
    </row>
    <row r="1226" spans="4:4" x14ac:dyDescent="0.4">
      <c r="D1226" s="10"/>
    </row>
    <row r="1227" spans="4:4" x14ac:dyDescent="0.4">
      <c r="D1227" s="10"/>
    </row>
    <row r="1228" spans="4:4" x14ac:dyDescent="0.4">
      <c r="D1228" s="10"/>
    </row>
    <row r="1229" spans="4:4" x14ac:dyDescent="0.4">
      <c r="D1229" s="10"/>
    </row>
    <row r="1230" spans="4:4" x14ac:dyDescent="0.4">
      <c r="D1230" s="10"/>
    </row>
    <row r="1231" spans="4:4" x14ac:dyDescent="0.4">
      <c r="D1231" s="10"/>
    </row>
    <row r="1232" spans="4:4" x14ac:dyDescent="0.4">
      <c r="D1232" s="10"/>
    </row>
    <row r="1233" spans="4:4" x14ac:dyDescent="0.4">
      <c r="D1233" s="10"/>
    </row>
    <row r="1234" spans="4:4" x14ac:dyDescent="0.4">
      <c r="D1234" s="10"/>
    </row>
    <row r="1235" spans="4:4" x14ac:dyDescent="0.4">
      <c r="D1235" s="10"/>
    </row>
    <row r="1236" spans="4:4" x14ac:dyDescent="0.4">
      <c r="D1236" s="10"/>
    </row>
    <row r="1237" spans="4:4" x14ac:dyDescent="0.4">
      <c r="D1237" s="10"/>
    </row>
    <row r="1238" spans="4:4" x14ac:dyDescent="0.4">
      <c r="D1238" s="10"/>
    </row>
    <row r="1239" spans="4:4" x14ac:dyDescent="0.4">
      <c r="D1239" s="10"/>
    </row>
    <row r="1240" spans="4:4" x14ac:dyDescent="0.4">
      <c r="D1240" s="10"/>
    </row>
    <row r="1241" spans="4:4" x14ac:dyDescent="0.4">
      <c r="D1241" s="10"/>
    </row>
    <row r="1242" spans="4:4" x14ac:dyDescent="0.4">
      <c r="D1242" s="10"/>
    </row>
    <row r="1243" spans="4:4" x14ac:dyDescent="0.4">
      <c r="D1243" s="10"/>
    </row>
    <row r="1244" spans="4:4" x14ac:dyDescent="0.4">
      <c r="D1244" s="10"/>
    </row>
    <row r="1245" spans="4:4" x14ac:dyDescent="0.4">
      <c r="D1245" s="10"/>
    </row>
    <row r="1246" spans="4:4" x14ac:dyDescent="0.4">
      <c r="D1246" s="10"/>
    </row>
    <row r="1247" spans="4:4" x14ac:dyDescent="0.4">
      <c r="D1247" s="10"/>
    </row>
    <row r="1248" spans="4:4" x14ac:dyDescent="0.4">
      <c r="D1248" s="10"/>
    </row>
    <row r="1249" spans="4:4" x14ac:dyDescent="0.4">
      <c r="D1249" s="10"/>
    </row>
    <row r="1250" spans="4:4" x14ac:dyDescent="0.4">
      <c r="D1250" s="10"/>
    </row>
    <row r="1251" spans="4:4" x14ac:dyDescent="0.4">
      <c r="D1251" s="10"/>
    </row>
    <row r="1252" spans="4:4" x14ac:dyDescent="0.4">
      <c r="D1252" s="10"/>
    </row>
    <row r="1253" spans="4:4" x14ac:dyDescent="0.4">
      <c r="D1253" s="10"/>
    </row>
    <row r="1254" spans="4:4" x14ac:dyDescent="0.4">
      <c r="D1254" s="10"/>
    </row>
    <row r="1255" spans="4:4" x14ac:dyDescent="0.4">
      <c r="D1255" s="10"/>
    </row>
    <row r="1256" spans="4:4" x14ac:dyDescent="0.4">
      <c r="D1256" s="10"/>
    </row>
    <row r="1257" spans="4:4" x14ac:dyDescent="0.4">
      <c r="D1257" s="10"/>
    </row>
    <row r="1258" spans="4:4" x14ac:dyDescent="0.4">
      <c r="D1258" s="10"/>
    </row>
    <row r="1259" spans="4:4" x14ac:dyDescent="0.4">
      <c r="D1259" s="10"/>
    </row>
    <row r="1260" spans="4:4" x14ac:dyDescent="0.4">
      <c r="D1260" s="10"/>
    </row>
    <row r="1261" spans="4:4" x14ac:dyDescent="0.4">
      <c r="D1261" s="10"/>
    </row>
    <row r="1262" spans="4:4" x14ac:dyDescent="0.4">
      <c r="D1262" s="10"/>
    </row>
    <row r="1263" spans="4:4" x14ac:dyDescent="0.4">
      <c r="D1263" s="10"/>
    </row>
    <row r="1264" spans="4:4" x14ac:dyDescent="0.4">
      <c r="D1264" s="10"/>
    </row>
    <row r="1265" spans="4:4" x14ac:dyDescent="0.4">
      <c r="D1265" s="10"/>
    </row>
    <row r="1266" spans="4:4" x14ac:dyDescent="0.4">
      <c r="D1266" s="10"/>
    </row>
    <row r="1267" spans="4:4" x14ac:dyDescent="0.4">
      <c r="D1267" s="10"/>
    </row>
    <row r="1268" spans="4:4" x14ac:dyDescent="0.4">
      <c r="D1268" s="10"/>
    </row>
    <row r="1269" spans="4:4" x14ac:dyDescent="0.4">
      <c r="D1269" s="10"/>
    </row>
    <row r="1270" spans="4:4" x14ac:dyDescent="0.4">
      <c r="D1270" s="10"/>
    </row>
    <row r="1271" spans="4:4" x14ac:dyDescent="0.4">
      <c r="D1271" s="10"/>
    </row>
    <row r="1272" spans="4:4" x14ac:dyDescent="0.4">
      <c r="D1272" s="10"/>
    </row>
    <row r="1273" spans="4:4" x14ac:dyDescent="0.4">
      <c r="D1273" s="10"/>
    </row>
    <row r="1274" spans="4:4" x14ac:dyDescent="0.4">
      <c r="D1274" s="10"/>
    </row>
    <row r="1275" spans="4:4" x14ac:dyDescent="0.4">
      <c r="D1275" s="10"/>
    </row>
    <row r="1276" spans="4:4" x14ac:dyDescent="0.4">
      <c r="D1276" s="10"/>
    </row>
    <row r="1277" spans="4:4" x14ac:dyDescent="0.4">
      <c r="D1277" s="10"/>
    </row>
    <row r="1278" spans="4:4" x14ac:dyDescent="0.4">
      <c r="D1278" s="10"/>
    </row>
    <row r="1279" spans="4:4" x14ac:dyDescent="0.4">
      <c r="D1279" s="10"/>
    </row>
    <row r="1280" spans="4:4" x14ac:dyDescent="0.4">
      <c r="D1280" s="10"/>
    </row>
    <row r="1281" spans="4:4" x14ac:dyDescent="0.4">
      <c r="D1281" s="10"/>
    </row>
    <row r="1282" spans="4:4" x14ac:dyDescent="0.4">
      <c r="D1282" s="10"/>
    </row>
    <row r="1283" spans="4:4" x14ac:dyDescent="0.4">
      <c r="D1283" s="10"/>
    </row>
    <row r="1284" spans="4:4" x14ac:dyDescent="0.4">
      <c r="D1284" s="10"/>
    </row>
    <row r="1285" spans="4:4" x14ac:dyDescent="0.4">
      <c r="D1285" s="10"/>
    </row>
    <row r="1286" spans="4:4" x14ac:dyDescent="0.4">
      <c r="D1286" s="10"/>
    </row>
    <row r="1287" spans="4:4" x14ac:dyDescent="0.4">
      <c r="D1287" s="10"/>
    </row>
    <row r="1288" spans="4:4" x14ac:dyDescent="0.4">
      <c r="D1288" s="10"/>
    </row>
    <row r="1289" spans="4:4" x14ac:dyDescent="0.4">
      <c r="D1289" s="10"/>
    </row>
    <row r="1290" spans="4:4" x14ac:dyDescent="0.4">
      <c r="D1290" s="10"/>
    </row>
    <row r="1291" spans="4:4" x14ac:dyDescent="0.4">
      <c r="D1291" s="10"/>
    </row>
    <row r="1292" spans="4:4" x14ac:dyDescent="0.4">
      <c r="D1292" s="10"/>
    </row>
    <row r="1293" spans="4:4" x14ac:dyDescent="0.4">
      <c r="D1293" s="10"/>
    </row>
    <row r="1294" spans="4:4" x14ac:dyDescent="0.4">
      <c r="D1294" s="10"/>
    </row>
    <row r="1295" spans="4:4" x14ac:dyDescent="0.4">
      <c r="D1295" s="10"/>
    </row>
    <row r="1296" spans="4:4" x14ac:dyDescent="0.4">
      <c r="D1296" s="10"/>
    </row>
    <row r="1297" spans="4:4" x14ac:dyDescent="0.4">
      <c r="D1297" s="10"/>
    </row>
    <row r="1298" spans="4:4" x14ac:dyDescent="0.4">
      <c r="D1298" s="10"/>
    </row>
    <row r="1299" spans="4:4" x14ac:dyDescent="0.4">
      <c r="D1299" s="10"/>
    </row>
    <row r="1300" spans="4:4" x14ac:dyDescent="0.4">
      <c r="D1300" s="10"/>
    </row>
    <row r="1301" spans="4:4" x14ac:dyDescent="0.4">
      <c r="D1301" s="10"/>
    </row>
    <row r="1302" spans="4:4" x14ac:dyDescent="0.4">
      <c r="D1302" s="10"/>
    </row>
    <row r="1303" spans="4:4" x14ac:dyDescent="0.4">
      <c r="D1303" s="10"/>
    </row>
    <row r="1304" spans="4:4" x14ac:dyDescent="0.4">
      <c r="D1304" s="10"/>
    </row>
    <row r="1305" spans="4:4" x14ac:dyDescent="0.4">
      <c r="D1305" s="10"/>
    </row>
    <row r="1306" spans="4:4" x14ac:dyDescent="0.4">
      <c r="D1306" s="10"/>
    </row>
    <row r="1307" spans="4:4" x14ac:dyDescent="0.4">
      <c r="D1307" s="10"/>
    </row>
    <row r="1308" spans="4:4" x14ac:dyDescent="0.4">
      <c r="D1308" s="10"/>
    </row>
    <row r="1309" spans="4:4" x14ac:dyDescent="0.4">
      <c r="D1309" s="10"/>
    </row>
    <row r="1310" spans="4:4" x14ac:dyDescent="0.4">
      <c r="D1310" s="10"/>
    </row>
    <row r="1311" spans="4:4" x14ac:dyDescent="0.4">
      <c r="D1311" s="10"/>
    </row>
    <row r="1312" spans="4:4" x14ac:dyDescent="0.4">
      <c r="D1312" s="10"/>
    </row>
    <row r="1313" spans="4:4" x14ac:dyDescent="0.4">
      <c r="D1313" s="10"/>
    </row>
    <row r="1314" spans="4:4" x14ac:dyDescent="0.4">
      <c r="D1314" s="10"/>
    </row>
    <row r="1315" spans="4:4" x14ac:dyDescent="0.4">
      <c r="D1315" s="10"/>
    </row>
    <row r="1316" spans="4:4" x14ac:dyDescent="0.4">
      <c r="D1316" s="10"/>
    </row>
    <row r="1317" spans="4:4" x14ac:dyDescent="0.4">
      <c r="D1317" s="10"/>
    </row>
    <row r="1318" spans="4:4" x14ac:dyDescent="0.4">
      <c r="D1318" s="10"/>
    </row>
    <row r="1319" spans="4:4" x14ac:dyDescent="0.4">
      <c r="D1319" s="10"/>
    </row>
    <row r="1320" spans="4:4" x14ac:dyDescent="0.4">
      <c r="D1320" s="10"/>
    </row>
    <row r="1321" spans="4:4" x14ac:dyDescent="0.4">
      <c r="D1321" s="10"/>
    </row>
    <row r="1322" spans="4:4" x14ac:dyDescent="0.4">
      <c r="D1322" s="10"/>
    </row>
    <row r="1323" spans="4:4" x14ac:dyDescent="0.4">
      <c r="D1323" s="10"/>
    </row>
    <row r="1324" spans="4:4" x14ac:dyDescent="0.4">
      <c r="D1324" s="10"/>
    </row>
    <row r="1325" spans="4:4" x14ac:dyDescent="0.4">
      <c r="D1325" s="10"/>
    </row>
    <row r="1326" spans="4:4" x14ac:dyDescent="0.4">
      <c r="D1326" s="10"/>
    </row>
    <row r="1327" spans="4:4" x14ac:dyDescent="0.4">
      <c r="D1327" s="10"/>
    </row>
    <row r="1328" spans="4:4" x14ac:dyDescent="0.4">
      <c r="D1328" s="10"/>
    </row>
    <row r="1329" spans="4:4" x14ac:dyDescent="0.4">
      <c r="D1329" s="10"/>
    </row>
    <row r="1330" spans="4:4" x14ac:dyDescent="0.4">
      <c r="D1330" s="10"/>
    </row>
    <row r="1331" spans="4:4" x14ac:dyDescent="0.4">
      <c r="D1331" s="10"/>
    </row>
    <row r="1332" spans="4:4" x14ac:dyDescent="0.4">
      <c r="D1332" s="10"/>
    </row>
    <row r="1333" spans="4:4" x14ac:dyDescent="0.4">
      <c r="D1333" s="10"/>
    </row>
    <row r="1334" spans="4:4" x14ac:dyDescent="0.4">
      <c r="D1334" s="10"/>
    </row>
    <row r="1335" spans="4:4" x14ac:dyDescent="0.4">
      <c r="D1335" s="10"/>
    </row>
    <row r="1336" spans="4:4" x14ac:dyDescent="0.4">
      <c r="D1336" s="10"/>
    </row>
    <row r="1337" spans="4:4" x14ac:dyDescent="0.4">
      <c r="D1337" s="10"/>
    </row>
    <row r="1338" spans="4:4" x14ac:dyDescent="0.4">
      <c r="D1338" s="10"/>
    </row>
    <row r="1339" spans="4:4" x14ac:dyDescent="0.4">
      <c r="D1339" s="10"/>
    </row>
    <row r="1340" spans="4:4" x14ac:dyDescent="0.4">
      <c r="D1340" s="10"/>
    </row>
    <row r="1341" spans="4:4" x14ac:dyDescent="0.4">
      <c r="D1341" s="10"/>
    </row>
    <row r="1342" spans="4:4" x14ac:dyDescent="0.4">
      <c r="D1342" s="10"/>
    </row>
    <row r="1343" spans="4:4" x14ac:dyDescent="0.4">
      <c r="D1343" s="10"/>
    </row>
    <row r="1344" spans="4:4" x14ac:dyDescent="0.4">
      <c r="D1344" s="10"/>
    </row>
    <row r="1345" spans="4:4" x14ac:dyDescent="0.4">
      <c r="D1345" s="10"/>
    </row>
    <row r="1346" spans="4:4" x14ac:dyDescent="0.4">
      <c r="D1346" s="10"/>
    </row>
    <row r="1347" spans="4:4" x14ac:dyDescent="0.4">
      <c r="D1347" s="10"/>
    </row>
    <row r="1348" spans="4:4" x14ac:dyDescent="0.4">
      <c r="D1348" s="10"/>
    </row>
    <row r="1349" spans="4:4" x14ac:dyDescent="0.4">
      <c r="D1349" s="10"/>
    </row>
    <row r="1350" spans="4:4" x14ac:dyDescent="0.4">
      <c r="D1350" s="10"/>
    </row>
    <row r="1351" spans="4:4" x14ac:dyDescent="0.4">
      <c r="D1351" s="10"/>
    </row>
    <row r="1352" spans="4:4" x14ac:dyDescent="0.4">
      <c r="D1352" s="10"/>
    </row>
    <row r="1353" spans="4:4" x14ac:dyDescent="0.4">
      <c r="D1353" s="10"/>
    </row>
    <row r="1354" spans="4:4" x14ac:dyDescent="0.4">
      <c r="D1354" s="10"/>
    </row>
    <row r="1355" spans="4:4" x14ac:dyDescent="0.4">
      <c r="D1355" s="10"/>
    </row>
    <row r="1356" spans="4:4" x14ac:dyDescent="0.4">
      <c r="D1356" s="10"/>
    </row>
    <row r="1357" spans="4:4" x14ac:dyDescent="0.4">
      <c r="D1357" s="10"/>
    </row>
    <row r="1358" spans="4:4" x14ac:dyDescent="0.4">
      <c r="D1358" s="10"/>
    </row>
    <row r="1359" spans="4:4" x14ac:dyDescent="0.4">
      <c r="D1359" s="10"/>
    </row>
    <row r="1360" spans="4:4" x14ac:dyDescent="0.4">
      <c r="D1360" s="10"/>
    </row>
    <row r="1361" spans="4:4" x14ac:dyDescent="0.4">
      <c r="D1361" s="10"/>
    </row>
    <row r="1362" spans="4:4" x14ac:dyDescent="0.4">
      <c r="D1362" s="10"/>
    </row>
    <row r="1363" spans="4:4" x14ac:dyDescent="0.4">
      <c r="D1363" s="10"/>
    </row>
    <row r="1364" spans="4:4" x14ac:dyDescent="0.4">
      <c r="D1364" s="10"/>
    </row>
    <row r="1365" spans="4:4" x14ac:dyDescent="0.4">
      <c r="D1365" s="10"/>
    </row>
    <row r="1366" spans="4:4" x14ac:dyDescent="0.4">
      <c r="D1366" s="10"/>
    </row>
    <row r="1367" spans="4:4" x14ac:dyDescent="0.4">
      <c r="D1367" s="10"/>
    </row>
    <row r="1368" spans="4:4" x14ac:dyDescent="0.4">
      <c r="D1368" s="10"/>
    </row>
    <row r="1369" spans="4:4" x14ac:dyDescent="0.4">
      <c r="D1369" s="10"/>
    </row>
    <row r="1370" spans="4:4" x14ac:dyDescent="0.4">
      <c r="D1370" s="10"/>
    </row>
    <row r="1371" spans="4:4" x14ac:dyDescent="0.4">
      <c r="D1371" s="10"/>
    </row>
    <row r="1372" spans="4:4" x14ac:dyDescent="0.4">
      <c r="D1372" s="10"/>
    </row>
    <row r="1373" spans="4:4" x14ac:dyDescent="0.4">
      <c r="D1373" s="10"/>
    </row>
    <row r="1374" spans="4:4" x14ac:dyDescent="0.4">
      <c r="D1374" s="10"/>
    </row>
    <row r="1375" spans="4:4" x14ac:dyDescent="0.4">
      <c r="D1375" s="10"/>
    </row>
    <row r="1376" spans="4:4" x14ac:dyDescent="0.4">
      <c r="D1376" s="10"/>
    </row>
    <row r="1377" spans="4:4" x14ac:dyDescent="0.4">
      <c r="D1377" s="10"/>
    </row>
    <row r="1378" spans="4:4" x14ac:dyDescent="0.4">
      <c r="D1378" s="10"/>
    </row>
    <row r="1379" spans="4:4" x14ac:dyDescent="0.4">
      <c r="D1379" s="10"/>
    </row>
    <row r="1380" spans="4:4" x14ac:dyDescent="0.4">
      <c r="D1380" s="10"/>
    </row>
    <row r="1381" spans="4:4" x14ac:dyDescent="0.4">
      <c r="D1381" s="10"/>
    </row>
    <row r="1382" spans="4:4" x14ac:dyDescent="0.4">
      <c r="D1382" s="10"/>
    </row>
    <row r="1383" spans="4:4" x14ac:dyDescent="0.4">
      <c r="D1383" s="10"/>
    </row>
    <row r="1384" spans="4:4" x14ac:dyDescent="0.4">
      <c r="D1384" s="10"/>
    </row>
    <row r="1385" spans="4:4" x14ac:dyDescent="0.4">
      <c r="D1385" s="10"/>
    </row>
    <row r="1386" spans="4:4" x14ac:dyDescent="0.4">
      <c r="D1386" s="10"/>
    </row>
    <row r="1387" spans="4:4" x14ac:dyDescent="0.4">
      <c r="D1387" s="10"/>
    </row>
    <row r="1388" spans="4:4" x14ac:dyDescent="0.4">
      <c r="D1388" s="10"/>
    </row>
    <row r="1389" spans="4:4" x14ac:dyDescent="0.4">
      <c r="D1389" s="10"/>
    </row>
    <row r="1390" spans="4:4" x14ac:dyDescent="0.4">
      <c r="D1390" s="10"/>
    </row>
    <row r="1391" spans="4:4" x14ac:dyDescent="0.4">
      <c r="D1391" s="10"/>
    </row>
    <row r="1392" spans="4:4" x14ac:dyDescent="0.4">
      <c r="D1392" s="10"/>
    </row>
    <row r="1393" spans="4:4" x14ac:dyDescent="0.4">
      <c r="D1393" s="10"/>
    </row>
    <row r="1394" spans="4:4" x14ac:dyDescent="0.4">
      <c r="D1394" s="10"/>
    </row>
    <row r="1395" spans="4:4" x14ac:dyDescent="0.4">
      <c r="D1395" s="10"/>
    </row>
    <row r="1396" spans="4:4" x14ac:dyDescent="0.4">
      <c r="D1396" s="10"/>
    </row>
    <row r="1397" spans="4:4" x14ac:dyDescent="0.4">
      <c r="D1397" s="10"/>
    </row>
    <row r="1398" spans="4:4" x14ac:dyDescent="0.4">
      <c r="D1398" s="10"/>
    </row>
    <row r="1399" spans="4:4" x14ac:dyDescent="0.4">
      <c r="D1399" s="10"/>
    </row>
    <row r="1400" spans="4:4" x14ac:dyDescent="0.4">
      <c r="D1400" s="10"/>
    </row>
    <row r="1401" spans="4:4" x14ac:dyDescent="0.4">
      <c r="D1401" s="10"/>
    </row>
    <row r="1402" spans="4:4" x14ac:dyDescent="0.4">
      <c r="D1402" s="10"/>
    </row>
    <row r="1403" spans="4:4" x14ac:dyDescent="0.4">
      <c r="D1403" s="10"/>
    </row>
    <row r="1404" spans="4:4" x14ac:dyDescent="0.4">
      <c r="D1404" s="10"/>
    </row>
    <row r="1405" spans="4:4" x14ac:dyDescent="0.4">
      <c r="D1405" s="10"/>
    </row>
    <row r="1406" spans="4:4" x14ac:dyDescent="0.4">
      <c r="D1406" s="10"/>
    </row>
    <row r="1407" spans="4:4" x14ac:dyDescent="0.4">
      <c r="D1407" s="10"/>
    </row>
    <row r="1408" spans="4:4" x14ac:dyDescent="0.4">
      <c r="D1408" s="10"/>
    </row>
    <row r="1409" spans="4:4" x14ac:dyDescent="0.4">
      <c r="D1409" s="10"/>
    </row>
    <row r="1410" spans="4:4" x14ac:dyDescent="0.4">
      <c r="D1410" s="10"/>
    </row>
    <row r="1411" spans="4:4" x14ac:dyDescent="0.4">
      <c r="D1411" s="10"/>
    </row>
    <row r="1412" spans="4:4" x14ac:dyDescent="0.4">
      <c r="D1412" s="10"/>
    </row>
    <row r="1413" spans="4:4" x14ac:dyDescent="0.4">
      <c r="D1413" s="10"/>
    </row>
    <row r="1414" spans="4:4" x14ac:dyDescent="0.4">
      <c r="D1414" s="10"/>
    </row>
    <row r="1415" spans="4:4" x14ac:dyDescent="0.4">
      <c r="D1415" s="10"/>
    </row>
    <row r="1416" spans="4:4" x14ac:dyDescent="0.4">
      <c r="D1416" s="10"/>
    </row>
    <row r="1417" spans="4:4" x14ac:dyDescent="0.4">
      <c r="D1417" s="10"/>
    </row>
    <row r="1418" spans="4:4" x14ac:dyDescent="0.4">
      <c r="D1418" s="10"/>
    </row>
    <row r="1419" spans="4:4" x14ac:dyDescent="0.4">
      <c r="D1419" s="10"/>
    </row>
    <row r="1420" spans="4:4" x14ac:dyDescent="0.4">
      <c r="D1420" s="10"/>
    </row>
    <row r="1421" spans="4:4" x14ac:dyDescent="0.4">
      <c r="D1421" s="10"/>
    </row>
    <row r="1422" spans="4:4" x14ac:dyDescent="0.4">
      <c r="D1422" s="10"/>
    </row>
    <row r="1423" spans="4:4" x14ac:dyDescent="0.4">
      <c r="D1423" s="10"/>
    </row>
    <row r="1424" spans="4:4" x14ac:dyDescent="0.4">
      <c r="D1424" s="10"/>
    </row>
    <row r="1425" spans="4:4" x14ac:dyDescent="0.4">
      <c r="D1425" s="10"/>
    </row>
    <row r="1426" spans="4:4" x14ac:dyDescent="0.4">
      <c r="D1426" s="10"/>
    </row>
    <row r="1427" spans="4:4" x14ac:dyDescent="0.4">
      <c r="D1427" s="10"/>
    </row>
    <row r="1428" spans="4:4" x14ac:dyDescent="0.4">
      <c r="D1428" s="10"/>
    </row>
    <row r="1429" spans="4:4" x14ac:dyDescent="0.4">
      <c r="D1429" s="10"/>
    </row>
    <row r="1430" spans="4:4" x14ac:dyDescent="0.4">
      <c r="D1430" s="10"/>
    </row>
    <row r="1431" spans="4:4" x14ac:dyDescent="0.4">
      <c r="D1431" s="10"/>
    </row>
    <row r="1432" spans="4:4" x14ac:dyDescent="0.4">
      <c r="D1432" s="10"/>
    </row>
    <row r="1433" spans="4:4" x14ac:dyDescent="0.4">
      <c r="D1433" s="10"/>
    </row>
    <row r="1434" spans="4:4" x14ac:dyDescent="0.4">
      <c r="D1434" s="10"/>
    </row>
    <row r="1435" spans="4:4" x14ac:dyDescent="0.4">
      <c r="D1435" s="10"/>
    </row>
    <row r="1436" spans="4:4" x14ac:dyDescent="0.4">
      <c r="D1436" s="10"/>
    </row>
    <row r="1437" spans="4:4" x14ac:dyDescent="0.4">
      <c r="D1437" s="10"/>
    </row>
    <row r="1438" spans="4:4" x14ac:dyDescent="0.4">
      <c r="D1438" s="10"/>
    </row>
    <row r="1439" spans="4:4" x14ac:dyDescent="0.4">
      <c r="D1439" s="10"/>
    </row>
    <row r="1440" spans="4:4" x14ac:dyDescent="0.4">
      <c r="D1440" s="10"/>
    </row>
    <row r="1441" spans="4:4" x14ac:dyDescent="0.4">
      <c r="D1441" s="10"/>
    </row>
    <row r="1442" spans="4:4" x14ac:dyDescent="0.4">
      <c r="D1442" s="10"/>
    </row>
    <row r="1443" spans="4:4" x14ac:dyDescent="0.4">
      <c r="D1443" s="10"/>
    </row>
    <row r="1444" spans="4:4" x14ac:dyDescent="0.4">
      <c r="D1444" s="10"/>
    </row>
    <row r="1445" spans="4:4" x14ac:dyDescent="0.4">
      <c r="D1445" s="10"/>
    </row>
    <row r="1446" spans="4:4" x14ac:dyDescent="0.4">
      <c r="D1446" s="10"/>
    </row>
    <row r="1447" spans="4:4" x14ac:dyDescent="0.4">
      <c r="D1447" s="10"/>
    </row>
    <row r="1448" spans="4:4" x14ac:dyDescent="0.4">
      <c r="D1448" s="10"/>
    </row>
    <row r="1449" spans="4:4" x14ac:dyDescent="0.4">
      <c r="D1449" s="10"/>
    </row>
    <row r="1450" spans="4:4" x14ac:dyDescent="0.4">
      <c r="D1450" s="10"/>
    </row>
    <row r="1451" spans="4:4" x14ac:dyDescent="0.4">
      <c r="D1451" s="10"/>
    </row>
    <row r="1452" spans="4:4" x14ac:dyDescent="0.4">
      <c r="D1452" s="10"/>
    </row>
    <row r="1453" spans="4:4" x14ac:dyDescent="0.4">
      <c r="D1453" s="10"/>
    </row>
    <row r="1454" spans="4:4" x14ac:dyDescent="0.4">
      <c r="D1454" s="10"/>
    </row>
    <row r="1455" spans="4:4" x14ac:dyDescent="0.4">
      <c r="D1455" s="10"/>
    </row>
    <row r="1456" spans="4:4" x14ac:dyDescent="0.4">
      <c r="D1456" s="10"/>
    </row>
    <row r="1457" spans="4:4" x14ac:dyDescent="0.4">
      <c r="D1457" s="10"/>
    </row>
    <row r="1458" spans="4:4" x14ac:dyDescent="0.4">
      <c r="D1458" s="10"/>
    </row>
    <row r="1459" spans="4:4" x14ac:dyDescent="0.4">
      <c r="D1459" s="10"/>
    </row>
    <row r="1460" spans="4:4" x14ac:dyDescent="0.4">
      <c r="D1460" s="10"/>
    </row>
    <row r="1461" spans="4:4" x14ac:dyDescent="0.4">
      <c r="D1461" s="10"/>
    </row>
    <row r="1462" spans="4:4" x14ac:dyDescent="0.4">
      <c r="D1462" s="10"/>
    </row>
    <row r="1463" spans="4:4" x14ac:dyDescent="0.4">
      <c r="D1463" s="10"/>
    </row>
    <row r="1464" spans="4:4" x14ac:dyDescent="0.4">
      <c r="D1464" s="10"/>
    </row>
    <row r="1465" spans="4:4" x14ac:dyDescent="0.4">
      <c r="D1465" s="10"/>
    </row>
    <row r="1466" spans="4:4" x14ac:dyDescent="0.4">
      <c r="D1466" s="10"/>
    </row>
    <row r="1467" spans="4:4" x14ac:dyDescent="0.4">
      <c r="D1467" s="10"/>
    </row>
    <row r="1468" spans="4:4" x14ac:dyDescent="0.4">
      <c r="D1468" s="10"/>
    </row>
    <row r="1469" spans="4:4" x14ac:dyDescent="0.4">
      <c r="D1469" s="10"/>
    </row>
    <row r="1470" spans="4:4" x14ac:dyDescent="0.4">
      <c r="D1470" s="10"/>
    </row>
    <row r="1471" spans="4:4" x14ac:dyDescent="0.4">
      <c r="D1471" s="10"/>
    </row>
    <row r="1472" spans="4:4" x14ac:dyDescent="0.4">
      <c r="D1472" s="10"/>
    </row>
    <row r="1473" spans="4:4" x14ac:dyDescent="0.4">
      <c r="D1473" s="10"/>
    </row>
    <row r="1474" spans="4:4" x14ac:dyDescent="0.4">
      <c r="D1474" s="10"/>
    </row>
    <row r="1475" spans="4:4" x14ac:dyDescent="0.4">
      <c r="D1475" s="10"/>
    </row>
    <row r="1476" spans="4:4" x14ac:dyDescent="0.4">
      <c r="D1476" s="10"/>
    </row>
    <row r="1477" spans="4:4" x14ac:dyDescent="0.4">
      <c r="D1477" s="10"/>
    </row>
    <row r="1478" spans="4:4" x14ac:dyDescent="0.4">
      <c r="D1478" s="10"/>
    </row>
    <row r="1479" spans="4:4" x14ac:dyDescent="0.4">
      <c r="D1479" s="10"/>
    </row>
    <row r="1480" spans="4:4" x14ac:dyDescent="0.4">
      <c r="D1480" s="10"/>
    </row>
    <row r="1481" spans="4:4" x14ac:dyDescent="0.4">
      <c r="D1481" s="10"/>
    </row>
    <row r="1482" spans="4:4" x14ac:dyDescent="0.4">
      <c r="D1482" s="10"/>
    </row>
    <row r="1483" spans="4:4" x14ac:dyDescent="0.4">
      <c r="D1483" s="10"/>
    </row>
    <row r="1484" spans="4:4" x14ac:dyDescent="0.4">
      <c r="D1484" s="10"/>
    </row>
    <row r="1485" spans="4:4" x14ac:dyDescent="0.4">
      <c r="D1485" s="10"/>
    </row>
    <row r="1486" spans="4:4" x14ac:dyDescent="0.4">
      <c r="D1486" s="10"/>
    </row>
    <row r="1487" spans="4:4" x14ac:dyDescent="0.4">
      <c r="D1487" s="10"/>
    </row>
    <row r="1488" spans="4:4" x14ac:dyDescent="0.4">
      <c r="D1488" s="10"/>
    </row>
    <row r="1489" spans="4:4" x14ac:dyDescent="0.4">
      <c r="D1489" s="10"/>
    </row>
    <row r="1490" spans="4:4" x14ac:dyDescent="0.4">
      <c r="D1490" s="10"/>
    </row>
    <row r="1491" spans="4:4" x14ac:dyDescent="0.4">
      <c r="D1491" s="10"/>
    </row>
    <row r="1492" spans="4:4" x14ac:dyDescent="0.4">
      <c r="D1492" s="10"/>
    </row>
    <row r="1493" spans="4:4" x14ac:dyDescent="0.4">
      <c r="D1493" s="10"/>
    </row>
    <row r="1494" spans="4:4" x14ac:dyDescent="0.4">
      <c r="D1494" s="10"/>
    </row>
    <row r="1495" spans="4:4" x14ac:dyDescent="0.4">
      <c r="D1495" s="10"/>
    </row>
    <row r="1496" spans="4:4" x14ac:dyDescent="0.4">
      <c r="D1496" s="10"/>
    </row>
    <row r="1497" spans="4:4" x14ac:dyDescent="0.4">
      <c r="D1497" s="10"/>
    </row>
    <row r="1498" spans="4:4" x14ac:dyDescent="0.4">
      <c r="D1498" s="10"/>
    </row>
    <row r="1499" spans="4:4" x14ac:dyDescent="0.4">
      <c r="D1499" s="10"/>
    </row>
    <row r="1500" spans="4:4" x14ac:dyDescent="0.4">
      <c r="D1500" s="10"/>
    </row>
    <row r="1501" spans="4:4" x14ac:dyDescent="0.4">
      <c r="D1501" s="10"/>
    </row>
    <row r="1502" spans="4:4" x14ac:dyDescent="0.4">
      <c r="D1502" s="10"/>
    </row>
    <row r="1503" spans="4:4" x14ac:dyDescent="0.4">
      <c r="D1503" s="10"/>
    </row>
    <row r="1504" spans="4:4" x14ac:dyDescent="0.4">
      <c r="D1504" s="10"/>
    </row>
    <row r="1505" spans="4:4" x14ac:dyDescent="0.4">
      <c r="D1505" s="10"/>
    </row>
    <row r="1506" spans="4:4" x14ac:dyDescent="0.4">
      <c r="D1506" s="10"/>
    </row>
    <row r="1507" spans="4:4" x14ac:dyDescent="0.4">
      <c r="D1507" s="10"/>
    </row>
    <row r="1508" spans="4:4" x14ac:dyDescent="0.4">
      <c r="D1508" s="10"/>
    </row>
    <row r="1509" spans="4:4" x14ac:dyDescent="0.4">
      <c r="D1509" s="10"/>
    </row>
    <row r="1510" spans="4:4" x14ac:dyDescent="0.4">
      <c r="D1510" s="10"/>
    </row>
    <row r="1511" spans="4:4" x14ac:dyDescent="0.4">
      <c r="D1511" s="10"/>
    </row>
    <row r="1512" spans="4:4" x14ac:dyDescent="0.4">
      <c r="D1512" s="10"/>
    </row>
    <row r="1513" spans="4:4" x14ac:dyDescent="0.4">
      <c r="D1513" s="10"/>
    </row>
    <row r="1514" spans="4:4" x14ac:dyDescent="0.4">
      <c r="D1514" s="10"/>
    </row>
    <row r="1515" spans="4:4" x14ac:dyDescent="0.4">
      <c r="D1515" s="10"/>
    </row>
    <row r="1516" spans="4:4" x14ac:dyDescent="0.4">
      <c r="D1516" s="10"/>
    </row>
    <row r="1517" spans="4:4" x14ac:dyDescent="0.4">
      <c r="D1517" s="10"/>
    </row>
    <row r="1518" spans="4:4" x14ac:dyDescent="0.4">
      <c r="D1518" s="10"/>
    </row>
    <row r="1519" spans="4:4" x14ac:dyDescent="0.4">
      <c r="D1519" s="10"/>
    </row>
    <row r="1520" spans="4:4" x14ac:dyDescent="0.4">
      <c r="D1520" s="10"/>
    </row>
    <row r="1521" spans="4:4" x14ac:dyDescent="0.4">
      <c r="D1521" s="10"/>
    </row>
    <row r="1522" spans="4:4" x14ac:dyDescent="0.4">
      <c r="D1522" s="10"/>
    </row>
    <row r="1523" spans="4:4" x14ac:dyDescent="0.4">
      <c r="D1523" s="10"/>
    </row>
    <row r="1524" spans="4:4" x14ac:dyDescent="0.4">
      <c r="D1524" s="10"/>
    </row>
    <row r="1525" spans="4:4" x14ac:dyDescent="0.4">
      <c r="D1525" s="10"/>
    </row>
    <row r="1526" spans="4:4" x14ac:dyDescent="0.4">
      <c r="D1526" s="10"/>
    </row>
    <row r="1527" spans="4:4" x14ac:dyDescent="0.4">
      <c r="D1527" s="10"/>
    </row>
    <row r="1528" spans="4:4" x14ac:dyDescent="0.4">
      <c r="D1528" s="10"/>
    </row>
    <row r="1529" spans="4:4" x14ac:dyDescent="0.4">
      <c r="D1529" s="10"/>
    </row>
    <row r="1530" spans="4:4" x14ac:dyDescent="0.4">
      <c r="D1530" s="10"/>
    </row>
    <row r="1531" spans="4:4" x14ac:dyDescent="0.4">
      <c r="D1531" s="10"/>
    </row>
    <row r="1532" spans="4:4" x14ac:dyDescent="0.4">
      <c r="D1532" s="10"/>
    </row>
    <row r="1533" spans="4:4" x14ac:dyDescent="0.4">
      <c r="D1533" s="10"/>
    </row>
    <row r="1534" spans="4:4" x14ac:dyDescent="0.4">
      <c r="D1534" s="10"/>
    </row>
    <row r="1535" spans="4:4" x14ac:dyDescent="0.4">
      <c r="D1535" s="10"/>
    </row>
    <row r="1536" spans="4:4" x14ac:dyDescent="0.4">
      <c r="D1536" s="10"/>
    </row>
    <row r="1537" spans="4:4" x14ac:dyDescent="0.4">
      <c r="D1537" s="10"/>
    </row>
    <row r="1538" spans="4:4" x14ac:dyDescent="0.4">
      <c r="D1538" s="10"/>
    </row>
    <row r="1539" spans="4:4" x14ac:dyDescent="0.4">
      <c r="D1539" s="10"/>
    </row>
    <row r="1540" spans="4:4" x14ac:dyDescent="0.4">
      <c r="D1540" s="10"/>
    </row>
    <row r="1541" spans="4:4" x14ac:dyDescent="0.4">
      <c r="D1541" s="10"/>
    </row>
    <row r="1542" spans="4:4" x14ac:dyDescent="0.4">
      <c r="D1542" s="10"/>
    </row>
    <row r="1543" spans="4:4" x14ac:dyDescent="0.4">
      <c r="D1543" s="10"/>
    </row>
    <row r="1544" spans="4:4" x14ac:dyDescent="0.4">
      <c r="D1544" s="10"/>
    </row>
    <row r="1545" spans="4:4" x14ac:dyDescent="0.4">
      <c r="D1545" s="10"/>
    </row>
    <row r="1546" spans="4:4" x14ac:dyDescent="0.4">
      <c r="D1546" s="10"/>
    </row>
    <row r="1547" spans="4:4" x14ac:dyDescent="0.4">
      <c r="D1547" s="10"/>
    </row>
    <row r="1548" spans="4:4" x14ac:dyDescent="0.4">
      <c r="D1548" s="10"/>
    </row>
    <row r="1549" spans="4:4" x14ac:dyDescent="0.4">
      <c r="D1549" s="10"/>
    </row>
    <row r="1550" spans="4:4" x14ac:dyDescent="0.4">
      <c r="D1550" s="10"/>
    </row>
    <row r="1551" spans="4:4" x14ac:dyDescent="0.4">
      <c r="D1551" s="10"/>
    </row>
    <row r="1552" spans="4:4" x14ac:dyDescent="0.4">
      <c r="D1552" s="10"/>
    </row>
    <row r="1553" spans="4:4" x14ac:dyDescent="0.4">
      <c r="D1553" s="10"/>
    </row>
    <row r="1554" spans="4:4" x14ac:dyDescent="0.4">
      <c r="D1554" s="10"/>
    </row>
    <row r="1555" spans="4:4" x14ac:dyDescent="0.4">
      <c r="D1555" s="10"/>
    </row>
    <row r="1556" spans="4:4" x14ac:dyDescent="0.4">
      <c r="D1556" s="10"/>
    </row>
    <row r="1557" spans="4:4" x14ac:dyDescent="0.4">
      <c r="D1557" s="10"/>
    </row>
    <row r="1558" spans="4:4" x14ac:dyDescent="0.4">
      <c r="D1558" s="10"/>
    </row>
    <row r="1559" spans="4:4" x14ac:dyDescent="0.4">
      <c r="D1559" s="10"/>
    </row>
    <row r="1560" spans="4:4" x14ac:dyDescent="0.4">
      <c r="D1560" s="10"/>
    </row>
    <row r="1561" spans="4:4" x14ac:dyDescent="0.4">
      <c r="D1561" s="10"/>
    </row>
    <row r="1562" spans="4:4" x14ac:dyDescent="0.4">
      <c r="D1562" s="10"/>
    </row>
    <row r="1563" spans="4:4" x14ac:dyDescent="0.4">
      <c r="D1563" s="10"/>
    </row>
    <row r="1564" spans="4:4" x14ac:dyDescent="0.4">
      <c r="D1564" s="10"/>
    </row>
    <row r="1565" spans="4:4" x14ac:dyDescent="0.4">
      <c r="D1565" s="10"/>
    </row>
    <row r="1566" spans="4:4" x14ac:dyDescent="0.4">
      <c r="D1566" s="10"/>
    </row>
    <row r="1567" spans="4:4" x14ac:dyDescent="0.4">
      <c r="D1567" s="10"/>
    </row>
    <row r="1568" spans="4:4" x14ac:dyDescent="0.4">
      <c r="D1568" s="10"/>
    </row>
    <row r="1569" spans="4:4" x14ac:dyDescent="0.4">
      <c r="D1569" s="10"/>
    </row>
    <row r="1570" spans="4:4" x14ac:dyDescent="0.4">
      <c r="D1570" s="10"/>
    </row>
    <row r="1571" spans="4:4" x14ac:dyDescent="0.4">
      <c r="D1571" s="10"/>
    </row>
    <row r="1572" spans="4:4" x14ac:dyDescent="0.4">
      <c r="D1572" s="10"/>
    </row>
    <row r="1573" spans="4:4" x14ac:dyDescent="0.4">
      <c r="D1573" s="10"/>
    </row>
    <row r="1574" spans="4:4" x14ac:dyDescent="0.4">
      <c r="D1574" s="10"/>
    </row>
    <row r="1575" spans="4:4" x14ac:dyDescent="0.4">
      <c r="D1575" s="10"/>
    </row>
    <row r="1576" spans="4:4" x14ac:dyDescent="0.4">
      <c r="D1576" s="10"/>
    </row>
    <row r="1577" spans="4:4" x14ac:dyDescent="0.4">
      <c r="D1577" s="10"/>
    </row>
    <row r="1578" spans="4:4" x14ac:dyDescent="0.4">
      <c r="D1578" s="10"/>
    </row>
    <row r="1579" spans="4:4" x14ac:dyDescent="0.4">
      <c r="D1579" s="10"/>
    </row>
    <row r="1580" spans="4:4" x14ac:dyDescent="0.4">
      <c r="D1580" s="10"/>
    </row>
    <row r="1581" spans="4:4" x14ac:dyDescent="0.4">
      <c r="D1581" s="10"/>
    </row>
    <row r="1582" spans="4:4" x14ac:dyDescent="0.4">
      <c r="D1582" s="10"/>
    </row>
    <row r="1583" spans="4:4" x14ac:dyDescent="0.4">
      <c r="D1583" s="10"/>
    </row>
    <row r="1584" spans="4:4" x14ac:dyDescent="0.4">
      <c r="D1584" s="10"/>
    </row>
    <row r="1585" spans="4:4" x14ac:dyDescent="0.4">
      <c r="D1585" s="10"/>
    </row>
    <row r="1586" spans="4:4" x14ac:dyDescent="0.4">
      <c r="D1586" s="10"/>
    </row>
    <row r="1587" spans="4:4" x14ac:dyDescent="0.4">
      <c r="D1587" s="10"/>
    </row>
    <row r="1588" spans="4:4" x14ac:dyDescent="0.4">
      <c r="D1588" s="10"/>
    </row>
    <row r="1589" spans="4:4" x14ac:dyDescent="0.4">
      <c r="D1589" s="10"/>
    </row>
    <row r="1590" spans="4:4" x14ac:dyDescent="0.4">
      <c r="D1590" s="10"/>
    </row>
    <row r="1591" spans="4:4" x14ac:dyDescent="0.4">
      <c r="D1591" s="10"/>
    </row>
    <row r="1592" spans="4:4" x14ac:dyDescent="0.4">
      <c r="D1592" s="10"/>
    </row>
    <row r="1593" spans="4:4" x14ac:dyDescent="0.4">
      <c r="D1593" s="10"/>
    </row>
    <row r="1594" spans="4:4" x14ac:dyDescent="0.4">
      <c r="D1594" s="10"/>
    </row>
    <row r="1595" spans="4:4" x14ac:dyDescent="0.4">
      <c r="D1595" s="10"/>
    </row>
    <row r="1596" spans="4:4" x14ac:dyDescent="0.4">
      <c r="D1596" s="10"/>
    </row>
    <row r="1597" spans="4:4" x14ac:dyDescent="0.4">
      <c r="D1597" s="10"/>
    </row>
    <row r="1598" spans="4:4" x14ac:dyDescent="0.4">
      <c r="D1598" s="10"/>
    </row>
    <row r="1599" spans="4:4" x14ac:dyDescent="0.4">
      <c r="D1599" s="10"/>
    </row>
    <row r="1600" spans="4:4" x14ac:dyDescent="0.4">
      <c r="D1600" s="10"/>
    </row>
    <row r="1601" spans="4:4" x14ac:dyDescent="0.4">
      <c r="D1601" s="10"/>
    </row>
    <row r="1602" spans="4:4" x14ac:dyDescent="0.4">
      <c r="D1602" s="10"/>
    </row>
    <row r="1603" spans="4:4" x14ac:dyDescent="0.4">
      <c r="D1603" s="10"/>
    </row>
    <row r="1604" spans="4:4" x14ac:dyDescent="0.4">
      <c r="D1604" s="10"/>
    </row>
    <row r="1605" spans="4:4" x14ac:dyDescent="0.4">
      <c r="D1605" s="10"/>
    </row>
    <row r="1606" spans="4:4" x14ac:dyDescent="0.4">
      <c r="D1606" s="10"/>
    </row>
    <row r="1607" spans="4:4" x14ac:dyDescent="0.4">
      <c r="D1607" s="10"/>
    </row>
    <row r="1608" spans="4:4" x14ac:dyDescent="0.4">
      <c r="D1608" s="10"/>
    </row>
    <row r="1609" spans="4:4" x14ac:dyDescent="0.4">
      <c r="D1609" s="10"/>
    </row>
    <row r="1610" spans="4:4" x14ac:dyDescent="0.4">
      <c r="D1610" s="10"/>
    </row>
    <row r="1611" spans="4:4" x14ac:dyDescent="0.4">
      <c r="D1611" s="10"/>
    </row>
    <row r="1612" spans="4:4" x14ac:dyDescent="0.4">
      <c r="D1612" s="10"/>
    </row>
    <row r="1613" spans="4:4" x14ac:dyDescent="0.4">
      <c r="D1613" s="10"/>
    </row>
    <row r="1614" spans="4:4" x14ac:dyDescent="0.4">
      <c r="D1614" s="10"/>
    </row>
    <row r="1615" spans="4:4" x14ac:dyDescent="0.4">
      <c r="D1615" s="10"/>
    </row>
    <row r="1616" spans="4:4" x14ac:dyDescent="0.4">
      <c r="D1616" s="10"/>
    </row>
    <row r="1617" spans="4:4" x14ac:dyDescent="0.4">
      <c r="D1617" s="10"/>
    </row>
    <row r="1618" spans="4:4" x14ac:dyDescent="0.4">
      <c r="D1618" s="10"/>
    </row>
    <row r="1619" spans="4:4" x14ac:dyDescent="0.4">
      <c r="D1619" s="10"/>
    </row>
    <row r="1620" spans="4:4" x14ac:dyDescent="0.4">
      <c r="D1620" s="10"/>
    </row>
    <row r="1621" spans="4:4" x14ac:dyDescent="0.4">
      <c r="D1621" s="10"/>
    </row>
    <row r="1622" spans="4:4" x14ac:dyDescent="0.4">
      <c r="D1622" s="10"/>
    </row>
    <row r="1623" spans="4:4" x14ac:dyDescent="0.4">
      <c r="D1623" s="10"/>
    </row>
    <row r="1624" spans="4:4" x14ac:dyDescent="0.4">
      <c r="D1624" s="10"/>
    </row>
    <row r="1625" spans="4:4" x14ac:dyDescent="0.4">
      <c r="D1625" s="10"/>
    </row>
    <row r="1626" spans="4:4" x14ac:dyDescent="0.4">
      <c r="D1626" s="10"/>
    </row>
    <row r="1627" spans="4:4" x14ac:dyDescent="0.4">
      <c r="D1627" s="10"/>
    </row>
    <row r="1628" spans="4:4" x14ac:dyDescent="0.4">
      <c r="D1628" s="10"/>
    </row>
    <row r="1629" spans="4:4" x14ac:dyDescent="0.4">
      <c r="D1629" s="10"/>
    </row>
    <row r="1630" spans="4:4" x14ac:dyDescent="0.4">
      <c r="D1630" s="10"/>
    </row>
    <row r="1631" spans="4:4" x14ac:dyDescent="0.4">
      <c r="D1631" s="10"/>
    </row>
    <row r="1632" spans="4:4" x14ac:dyDescent="0.4">
      <c r="D1632" s="10"/>
    </row>
    <row r="1633" spans="4:4" x14ac:dyDescent="0.4">
      <c r="D1633" s="10"/>
    </row>
    <row r="1634" spans="4:4" x14ac:dyDescent="0.4">
      <c r="D1634" s="10"/>
    </row>
    <row r="1635" spans="4:4" x14ac:dyDescent="0.4">
      <c r="D1635" s="10"/>
    </row>
    <row r="1636" spans="4:4" x14ac:dyDescent="0.4">
      <c r="D1636" s="10"/>
    </row>
    <row r="1637" spans="4:4" x14ac:dyDescent="0.4">
      <c r="D1637" s="10"/>
    </row>
    <row r="1638" spans="4:4" x14ac:dyDescent="0.4">
      <c r="D1638" s="10"/>
    </row>
    <row r="1639" spans="4:4" x14ac:dyDescent="0.4">
      <c r="D1639" s="10"/>
    </row>
    <row r="1640" spans="4:4" x14ac:dyDescent="0.4">
      <c r="D1640" s="10"/>
    </row>
    <row r="1641" spans="4:4" x14ac:dyDescent="0.4">
      <c r="D1641" s="10"/>
    </row>
    <row r="1642" spans="4:4" x14ac:dyDescent="0.4">
      <c r="D1642" s="10"/>
    </row>
    <row r="1643" spans="4:4" x14ac:dyDescent="0.4">
      <c r="D1643" s="10"/>
    </row>
    <row r="1644" spans="4:4" x14ac:dyDescent="0.4">
      <c r="D1644" s="10"/>
    </row>
    <row r="1645" spans="4:4" x14ac:dyDescent="0.4">
      <c r="D1645" s="10"/>
    </row>
    <row r="1646" spans="4:4" x14ac:dyDescent="0.4">
      <c r="D1646" s="10"/>
    </row>
    <row r="1647" spans="4:4" x14ac:dyDescent="0.4">
      <c r="D1647" s="10"/>
    </row>
    <row r="1648" spans="4:4" x14ac:dyDescent="0.4">
      <c r="D1648" s="10"/>
    </row>
    <row r="1649" spans="4:4" x14ac:dyDescent="0.4">
      <c r="D1649" s="10"/>
    </row>
    <row r="1650" spans="4:4" x14ac:dyDescent="0.4">
      <c r="D1650" s="10"/>
    </row>
    <row r="1651" spans="4:4" x14ac:dyDescent="0.4">
      <c r="D1651" s="10"/>
    </row>
    <row r="1652" spans="4:4" x14ac:dyDescent="0.4">
      <c r="D1652" s="10"/>
    </row>
    <row r="1653" spans="4:4" x14ac:dyDescent="0.4">
      <c r="D1653" s="10"/>
    </row>
    <row r="1654" spans="4:4" x14ac:dyDescent="0.4">
      <c r="D1654" s="10"/>
    </row>
    <row r="1655" spans="4:4" x14ac:dyDescent="0.4">
      <c r="D1655" s="10"/>
    </row>
    <row r="1656" spans="4:4" x14ac:dyDescent="0.4">
      <c r="D1656" s="10"/>
    </row>
    <row r="1657" spans="4:4" x14ac:dyDescent="0.4">
      <c r="D1657" s="10"/>
    </row>
    <row r="1658" spans="4:4" x14ac:dyDescent="0.4">
      <c r="D1658" s="10"/>
    </row>
    <row r="1659" spans="4:4" x14ac:dyDescent="0.4">
      <c r="D1659" s="10"/>
    </row>
    <row r="1660" spans="4:4" x14ac:dyDescent="0.4">
      <c r="D1660" s="10"/>
    </row>
    <row r="1661" spans="4:4" x14ac:dyDescent="0.4">
      <c r="D1661" s="10"/>
    </row>
    <row r="1662" spans="4:4" x14ac:dyDescent="0.4">
      <c r="D1662" s="10"/>
    </row>
    <row r="1663" spans="4:4" x14ac:dyDescent="0.4">
      <c r="D1663" s="10"/>
    </row>
    <row r="1664" spans="4:4" x14ac:dyDescent="0.4">
      <c r="D1664" s="10"/>
    </row>
    <row r="1665" spans="4:4" x14ac:dyDescent="0.4">
      <c r="D1665" s="10"/>
    </row>
    <row r="1666" spans="4:4" x14ac:dyDescent="0.4">
      <c r="D1666" s="10"/>
    </row>
    <row r="1667" spans="4:4" x14ac:dyDescent="0.4">
      <c r="D1667" s="10"/>
    </row>
    <row r="1668" spans="4:4" x14ac:dyDescent="0.4">
      <c r="D1668" s="10"/>
    </row>
    <row r="1669" spans="4:4" x14ac:dyDescent="0.4">
      <c r="D1669" s="10"/>
    </row>
    <row r="1670" spans="4:4" x14ac:dyDescent="0.4">
      <c r="D1670" s="10"/>
    </row>
    <row r="1671" spans="4:4" x14ac:dyDescent="0.4">
      <c r="D1671" s="10"/>
    </row>
    <row r="1672" spans="4:4" x14ac:dyDescent="0.4">
      <c r="D1672" s="10"/>
    </row>
    <row r="1673" spans="4:4" x14ac:dyDescent="0.4">
      <c r="D1673" s="10"/>
    </row>
    <row r="1674" spans="4:4" x14ac:dyDescent="0.4">
      <c r="D1674" s="10"/>
    </row>
    <row r="1675" spans="4:4" x14ac:dyDescent="0.4">
      <c r="D1675" s="10"/>
    </row>
    <row r="1676" spans="4:4" x14ac:dyDescent="0.4">
      <c r="D1676" s="10"/>
    </row>
    <row r="1677" spans="4:4" x14ac:dyDescent="0.4">
      <c r="D1677" s="10"/>
    </row>
    <row r="1678" spans="4:4" x14ac:dyDescent="0.4">
      <c r="D1678" s="10"/>
    </row>
    <row r="1679" spans="4:4" x14ac:dyDescent="0.4">
      <c r="D1679" s="10"/>
    </row>
    <row r="1680" spans="4:4" x14ac:dyDescent="0.4">
      <c r="D1680" s="10"/>
    </row>
    <row r="1681" spans="4:4" x14ac:dyDescent="0.4">
      <c r="D1681" s="10"/>
    </row>
    <row r="1682" spans="4:4" x14ac:dyDescent="0.4">
      <c r="D1682" s="10"/>
    </row>
    <row r="1683" spans="4:4" x14ac:dyDescent="0.4">
      <c r="D1683" s="10"/>
    </row>
    <row r="1684" spans="4:4" x14ac:dyDescent="0.4">
      <c r="D1684" s="10"/>
    </row>
    <row r="1685" spans="4:4" x14ac:dyDescent="0.4">
      <c r="D1685" s="10"/>
    </row>
    <row r="1686" spans="4:4" x14ac:dyDescent="0.4">
      <c r="D1686" s="10"/>
    </row>
    <row r="1687" spans="4:4" x14ac:dyDescent="0.4">
      <c r="D1687" s="10"/>
    </row>
    <row r="1688" spans="4:4" x14ac:dyDescent="0.4">
      <c r="D1688" s="10"/>
    </row>
    <row r="1689" spans="4:4" x14ac:dyDescent="0.4">
      <c r="D1689" s="10"/>
    </row>
    <row r="1690" spans="4:4" x14ac:dyDescent="0.4">
      <c r="D1690" s="10"/>
    </row>
    <row r="1691" spans="4:4" x14ac:dyDescent="0.4">
      <c r="D1691" s="10"/>
    </row>
    <row r="1692" spans="4:4" x14ac:dyDescent="0.4">
      <c r="D1692" s="10"/>
    </row>
    <row r="1693" spans="4:4" x14ac:dyDescent="0.4">
      <c r="D1693" s="10"/>
    </row>
    <row r="1694" spans="4:4" x14ac:dyDescent="0.4">
      <c r="D1694" s="10"/>
    </row>
    <row r="1695" spans="4:4" x14ac:dyDescent="0.4">
      <c r="D1695" s="10"/>
    </row>
    <row r="1696" spans="4:4" x14ac:dyDescent="0.4">
      <c r="D1696" s="10"/>
    </row>
    <row r="1697" spans="4:4" x14ac:dyDescent="0.4">
      <c r="D1697" s="10"/>
    </row>
    <row r="1698" spans="4:4" x14ac:dyDescent="0.4">
      <c r="D1698" s="10"/>
    </row>
    <row r="1699" spans="4:4" x14ac:dyDescent="0.4">
      <c r="D1699" s="10"/>
    </row>
    <row r="1700" spans="4:4" x14ac:dyDescent="0.4">
      <c r="D1700" s="10"/>
    </row>
    <row r="1701" spans="4:4" x14ac:dyDescent="0.4">
      <c r="D1701" s="10"/>
    </row>
    <row r="1702" spans="4:4" x14ac:dyDescent="0.4">
      <c r="D1702" s="10"/>
    </row>
    <row r="1703" spans="4:4" x14ac:dyDescent="0.4">
      <c r="D1703" s="10"/>
    </row>
    <row r="1704" spans="4:4" x14ac:dyDescent="0.4">
      <c r="D1704" s="10"/>
    </row>
    <row r="1705" spans="4:4" x14ac:dyDescent="0.4">
      <c r="D1705" s="10"/>
    </row>
    <row r="1706" spans="4:4" x14ac:dyDescent="0.4">
      <c r="D1706" s="10"/>
    </row>
    <row r="1707" spans="4:4" x14ac:dyDescent="0.4">
      <c r="D1707" s="10"/>
    </row>
    <row r="1708" spans="4:4" x14ac:dyDescent="0.4">
      <c r="D1708" s="10"/>
    </row>
    <row r="1709" spans="4:4" x14ac:dyDescent="0.4">
      <c r="D1709" s="10"/>
    </row>
    <row r="1710" spans="4:4" x14ac:dyDescent="0.4">
      <c r="D1710" s="10"/>
    </row>
    <row r="1711" spans="4:4" x14ac:dyDescent="0.4">
      <c r="D1711" s="10"/>
    </row>
    <row r="1712" spans="4:4" x14ac:dyDescent="0.4">
      <c r="D1712" s="10"/>
    </row>
    <row r="1713" spans="4:4" x14ac:dyDescent="0.4">
      <c r="D1713" s="10"/>
    </row>
    <row r="1714" spans="4:4" x14ac:dyDescent="0.4">
      <c r="D1714" s="10"/>
    </row>
    <row r="1715" spans="4:4" x14ac:dyDescent="0.4">
      <c r="D1715" s="10"/>
    </row>
    <row r="1716" spans="4:4" x14ac:dyDescent="0.4">
      <c r="D1716" s="10"/>
    </row>
    <row r="1717" spans="4:4" x14ac:dyDescent="0.4">
      <c r="D1717" s="10"/>
    </row>
    <row r="1718" spans="4:4" x14ac:dyDescent="0.4">
      <c r="D1718" s="10"/>
    </row>
    <row r="1719" spans="4:4" x14ac:dyDescent="0.4">
      <c r="D1719" s="10"/>
    </row>
    <row r="1720" spans="4:4" x14ac:dyDescent="0.4">
      <c r="D1720" s="10"/>
    </row>
    <row r="1721" spans="4:4" x14ac:dyDescent="0.4">
      <c r="D1721" s="10"/>
    </row>
    <row r="1722" spans="4:4" x14ac:dyDescent="0.4">
      <c r="D1722" s="10"/>
    </row>
    <row r="1723" spans="4:4" x14ac:dyDescent="0.4">
      <c r="D1723" s="10"/>
    </row>
    <row r="1724" spans="4:4" x14ac:dyDescent="0.4">
      <c r="D1724" s="10"/>
    </row>
    <row r="1725" spans="4:4" x14ac:dyDescent="0.4">
      <c r="D1725" s="10"/>
    </row>
    <row r="1726" spans="4:4" x14ac:dyDescent="0.4">
      <c r="D1726" s="10"/>
    </row>
    <row r="1727" spans="4:4" x14ac:dyDescent="0.4">
      <c r="D1727" s="10"/>
    </row>
    <row r="1728" spans="4:4" x14ac:dyDescent="0.4">
      <c r="D1728" s="10"/>
    </row>
    <row r="1729" spans="4:4" x14ac:dyDescent="0.4">
      <c r="D1729" s="10"/>
    </row>
    <row r="1730" spans="4:4" x14ac:dyDescent="0.4">
      <c r="D1730" s="10"/>
    </row>
    <row r="1731" spans="4:4" x14ac:dyDescent="0.4">
      <c r="D1731" s="10"/>
    </row>
    <row r="1732" spans="4:4" x14ac:dyDescent="0.4">
      <c r="D1732" s="10"/>
    </row>
    <row r="1733" spans="4:4" x14ac:dyDescent="0.4">
      <c r="D1733" s="10"/>
    </row>
    <row r="1734" spans="4:4" x14ac:dyDescent="0.4">
      <c r="D1734" s="10"/>
    </row>
    <row r="1735" spans="4:4" x14ac:dyDescent="0.4">
      <c r="D1735" s="10"/>
    </row>
    <row r="1736" spans="4:4" x14ac:dyDescent="0.4">
      <c r="D1736" s="10"/>
    </row>
    <row r="1737" spans="4:4" x14ac:dyDescent="0.4">
      <c r="D1737" s="10"/>
    </row>
    <row r="1738" spans="4:4" x14ac:dyDescent="0.4">
      <c r="D1738" s="10"/>
    </row>
    <row r="1739" spans="4:4" x14ac:dyDescent="0.4">
      <c r="D1739" s="10"/>
    </row>
    <row r="1740" spans="4:4" x14ac:dyDescent="0.4">
      <c r="D1740" s="10"/>
    </row>
    <row r="1741" spans="4:4" x14ac:dyDescent="0.4">
      <c r="D1741" s="10"/>
    </row>
    <row r="1742" spans="4:4" x14ac:dyDescent="0.4">
      <c r="D1742" s="10"/>
    </row>
    <row r="1743" spans="4:4" x14ac:dyDescent="0.4">
      <c r="D1743" s="10"/>
    </row>
    <row r="1744" spans="4:4" x14ac:dyDescent="0.4">
      <c r="D1744" s="10"/>
    </row>
    <row r="1745" spans="4:4" x14ac:dyDescent="0.4">
      <c r="D1745" s="10"/>
    </row>
    <row r="1746" spans="4:4" x14ac:dyDescent="0.4">
      <c r="D1746" s="10"/>
    </row>
    <row r="1747" spans="4:4" x14ac:dyDescent="0.4">
      <c r="D1747" s="10"/>
    </row>
    <row r="1748" spans="4:4" x14ac:dyDescent="0.4">
      <c r="D1748" s="10"/>
    </row>
    <row r="1749" spans="4:4" x14ac:dyDescent="0.4">
      <c r="D1749" s="10"/>
    </row>
    <row r="1750" spans="4:4" x14ac:dyDescent="0.4">
      <c r="D1750" s="10"/>
    </row>
    <row r="1751" spans="4:4" x14ac:dyDescent="0.4">
      <c r="D1751" s="10"/>
    </row>
    <row r="1752" spans="4:4" x14ac:dyDescent="0.4">
      <c r="D1752" s="10"/>
    </row>
    <row r="1753" spans="4:4" x14ac:dyDescent="0.4">
      <c r="D1753" s="10"/>
    </row>
    <row r="1754" spans="4:4" x14ac:dyDescent="0.4">
      <c r="D1754" s="10"/>
    </row>
    <row r="1755" spans="4:4" x14ac:dyDescent="0.4">
      <c r="D1755" s="10"/>
    </row>
    <row r="1756" spans="4:4" x14ac:dyDescent="0.4">
      <c r="D1756" s="10"/>
    </row>
    <row r="1757" spans="4:4" x14ac:dyDescent="0.4">
      <c r="D1757" s="10"/>
    </row>
    <row r="1758" spans="4:4" x14ac:dyDescent="0.4">
      <c r="D1758" s="10"/>
    </row>
    <row r="1759" spans="4:4" x14ac:dyDescent="0.4">
      <c r="D1759" s="10"/>
    </row>
    <row r="1760" spans="4:4" x14ac:dyDescent="0.4">
      <c r="D1760" s="10"/>
    </row>
    <row r="1761" spans="4:4" x14ac:dyDescent="0.4">
      <c r="D1761" s="10"/>
    </row>
    <row r="1762" spans="4:4" x14ac:dyDescent="0.4">
      <c r="D1762" s="10"/>
    </row>
    <row r="1763" spans="4:4" x14ac:dyDescent="0.4">
      <c r="D1763" s="10"/>
    </row>
    <row r="1764" spans="4:4" x14ac:dyDescent="0.4">
      <c r="D1764" s="10"/>
    </row>
    <row r="1765" spans="4:4" x14ac:dyDescent="0.4">
      <c r="D1765" s="10"/>
    </row>
    <row r="1766" spans="4:4" x14ac:dyDescent="0.4">
      <c r="D1766" s="10"/>
    </row>
    <row r="1767" spans="4:4" x14ac:dyDescent="0.4">
      <c r="D1767" s="10"/>
    </row>
    <row r="1768" spans="4:4" x14ac:dyDescent="0.4">
      <c r="D1768" s="10"/>
    </row>
    <row r="1769" spans="4:4" x14ac:dyDescent="0.4">
      <c r="D1769" s="10"/>
    </row>
    <row r="1770" spans="4:4" x14ac:dyDescent="0.4">
      <c r="D1770" s="10"/>
    </row>
    <row r="1771" spans="4:4" x14ac:dyDescent="0.4">
      <c r="D1771" s="10"/>
    </row>
    <row r="1772" spans="4:4" x14ac:dyDescent="0.4">
      <c r="D1772" s="10"/>
    </row>
    <row r="1773" spans="4:4" x14ac:dyDescent="0.4">
      <c r="D1773" s="10"/>
    </row>
    <row r="1774" spans="4:4" x14ac:dyDescent="0.4">
      <c r="D1774" s="10"/>
    </row>
    <row r="1775" spans="4:4" x14ac:dyDescent="0.4">
      <c r="D1775" s="10"/>
    </row>
    <row r="1776" spans="4:4" x14ac:dyDescent="0.4">
      <c r="D1776" s="10"/>
    </row>
    <row r="1777" spans="4:4" x14ac:dyDescent="0.4">
      <c r="D1777" s="10"/>
    </row>
    <row r="1778" spans="4:4" x14ac:dyDescent="0.4">
      <c r="D1778" s="10"/>
    </row>
    <row r="1779" spans="4:4" x14ac:dyDescent="0.4">
      <c r="D1779" s="10"/>
    </row>
    <row r="1780" spans="4:4" x14ac:dyDescent="0.4">
      <c r="D1780" s="10"/>
    </row>
    <row r="1781" spans="4:4" x14ac:dyDescent="0.4">
      <c r="D1781" s="10"/>
    </row>
    <row r="1782" spans="4:4" x14ac:dyDescent="0.4">
      <c r="D1782" s="10"/>
    </row>
    <row r="1783" spans="4:4" x14ac:dyDescent="0.4">
      <c r="D1783" s="10"/>
    </row>
    <row r="1784" spans="4:4" x14ac:dyDescent="0.4">
      <c r="D1784" s="10"/>
    </row>
    <row r="1785" spans="4:4" x14ac:dyDescent="0.4">
      <c r="D1785" s="10"/>
    </row>
    <row r="1786" spans="4:4" x14ac:dyDescent="0.4">
      <c r="D1786" s="10"/>
    </row>
    <row r="1787" spans="4:4" x14ac:dyDescent="0.4">
      <c r="D1787" s="10"/>
    </row>
    <row r="1788" spans="4:4" x14ac:dyDescent="0.4">
      <c r="D1788" s="10"/>
    </row>
    <row r="1789" spans="4:4" x14ac:dyDescent="0.4">
      <c r="D1789" s="10"/>
    </row>
    <row r="1790" spans="4:4" x14ac:dyDescent="0.4">
      <c r="D1790" s="10"/>
    </row>
    <row r="1791" spans="4:4" x14ac:dyDescent="0.4">
      <c r="D1791" s="10"/>
    </row>
    <row r="1792" spans="4:4" x14ac:dyDescent="0.4">
      <c r="D1792" s="10"/>
    </row>
    <row r="1793" spans="4:4" x14ac:dyDescent="0.4">
      <c r="D1793" s="10"/>
    </row>
    <row r="1794" spans="4:4" x14ac:dyDescent="0.4">
      <c r="D1794" s="10"/>
    </row>
    <row r="1795" spans="4:4" x14ac:dyDescent="0.4">
      <c r="D1795" s="10"/>
    </row>
    <row r="1796" spans="4:4" x14ac:dyDescent="0.4">
      <c r="D1796" s="10"/>
    </row>
    <row r="1797" spans="4:4" x14ac:dyDescent="0.4">
      <c r="D1797" s="10"/>
    </row>
    <row r="1798" spans="4:4" x14ac:dyDescent="0.4">
      <c r="D1798" s="10"/>
    </row>
    <row r="1799" spans="4:4" x14ac:dyDescent="0.4">
      <c r="D1799" s="10"/>
    </row>
    <row r="1800" spans="4:4" x14ac:dyDescent="0.4">
      <c r="D1800" s="10"/>
    </row>
    <row r="1801" spans="4:4" x14ac:dyDescent="0.4">
      <c r="D1801" s="10"/>
    </row>
    <row r="1802" spans="4:4" x14ac:dyDescent="0.4">
      <c r="D1802" s="10"/>
    </row>
    <row r="1803" spans="4:4" x14ac:dyDescent="0.4">
      <c r="D1803" s="10"/>
    </row>
    <row r="1804" spans="4:4" x14ac:dyDescent="0.4">
      <c r="D1804" s="10"/>
    </row>
    <row r="1805" spans="4:4" x14ac:dyDescent="0.4">
      <c r="D1805" s="10"/>
    </row>
    <row r="1806" spans="4:4" x14ac:dyDescent="0.4">
      <c r="D1806" s="10"/>
    </row>
    <row r="1807" spans="4:4" x14ac:dyDescent="0.4">
      <c r="D1807" s="10"/>
    </row>
    <row r="1808" spans="4:4" x14ac:dyDescent="0.4">
      <c r="D1808" s="10"/>
    </row>
    <row r="1809" spans="4:4" x14ac:dyDescent="0.4">
      <c r="D1809" s="10"/>
    </row>
    <row r="1810" spans="4:4" x14ac:dyDescent="0.4">
      <c r="D1810" s="10"/>
    </row>
    <row r="1811" spans="4:4" x14ac:dyDescent="0.4">
      <c r="D1811" s="10"/>
    </row>
    <row r="1812" spans="4:4" x14ac:dyDescent="0.4">
      <c r="D1812" s="10"/>
    </row>
    <row r="1813" spans="4:4" x14ac:dyDescent="0.4">
      <c r="D1813" s="10"/>
    </row>
    <row r="1814" spans="4:4" x14ac:dyDescent="0.4">
      <c r="D1814" s="10"/>
    </row>
    <row r="1815" spans="4:4" x14ac:dyDescent="0.4">
      <c r="D1815" s="10"/>
    </row>
    <row r="1816" spans="4:4" x14ac:dyDescent="0.4">
      <c r="D1816" s="10"/>
    </row>
    <row r="1817" spans="4:4" x14ac:dyDescent="0.4">
      <c r="D1817" s="10"/>
    </row>
    <row r="1818" spans="4:4" x14ac:dyDescent="0.4">
      <c r="D1818" s="10"/>
    </row>
    <row r="1819" spans="4:4" x14ac:dyDescent="0.4">
      <c r="D1819" s="10"/>
    </row>
    <row r="1820" spans="4:4" x14ac:dyDescent="0.4">
      <c r="D1820" s="10"/>
    </row>
    <row r="1821" spans="4:4" x14ac:dyDescent="0.4">
      <c r="D1821" s="10"/>
    </row>
    <row r="1822" spans="4:4" x14ac:dyDescent="0.4">
      <c r="D1822" s="10"/>
    </row>
    <row r="1823" spans="4:4" x14ac:dyDescent="0.4">
      <c r="D1823" s="10"/>
    </row>
    <row r="1824" spans="4:4" x14ac:dyDescent="0.4">
      <c r="D1824" s="10"/>
    </row>
    <row r="1825" spans="4:4" x14ac:dyDescent="0.4">
      <c r="D1825" s="10"/>
    </row>
    <row r="1826" spans="4:4" x14ac:dyDescent="0.4">
      <c r="D1826" s="10"/>
    </row>
    <row r="1827" spans="4:4" x14ac:dyDescent="0.4">
      <c r="D1827" s="10"/>
    </row>
    <row r="1828" spans="4:4" x14ac:dyDescent="0.4">
      <c r="D1828" s="10"/>
    </row>
    <row r="1829" spans="4:4" x14ac:dyDescent="0.4">
      <c r="D1829" s="10"/>
    </row>
    <row r="1830" spans="4:4" x14ac:dyDescent="0.4">
      <c r="D1830" s="10"/>
    </row>
    <row r="1831" spans="4:4" x14ac:dyDescent="0.4">
      <c r="D1831" s="10"/>
    </row>
    <row r="1832" spans="4:4" x14ac:dyDescent="0.4">
      <c r="D1832" s="10"/>
    </row>
    <row r="1833" spans="4:4" x14ac:dyDescent="0.4">
      <c r="D1833" s="10"/>
    </row>
    <row r="1834" spans="4:4" x14ac:dyDescent="0.4">
      <c r="D1834" s="10"/>
    </row>
    <row r="1835" spans="4:4" x14ac:dyDescent="0.4">
      <c r="D1835" s="10"/>
    </row>
    <row r="1836" spans="4:4" x14ac:dyDescent="0.4">
      <c r="D1836" s="10"/>
    </row>
    <row r="1837" spans="4:4" x14ac:dyDescent="0.4">
      <c r="D1837" s="10"/>
    </row>
    <row r="1838" spans="4:4" x14ac:dyDescent="0.4">
      <c r="D1838" s="10"/>
    </row>
    <row r="1839" spans="4:4" x14ac:dyDescent="0.4">
      <c r="D1839" s="10"/>
    </row>
    <row r="1840" spans="4:4" x14ac:dyDescent="0.4">
      <c r="D1840" s="10"/>
    </row>
    <row r="1841" spans="4:4" x14ac:dyDescent="0.4">
      <c r="D1841" s="10"/>
    </row>
    <row r="1842" spans="4:4" x14ac:dyDescent="0.4">
      <c r="D1842" s="10"/>
    </row>
    <row r="1843" spans="4:4" x14ac:dyDescent="0.4">
      <c r="D1843" s="10"/>
    </row>
    <row r="1844" spans="4:4" x14ac:dyDescent="0.4">
      <c r="D1844" s="10"/>
    </row>
    <row r="1845" spans="4:4" x14ac:dyDescent="0.4">
      <c r="D1845" s="10"/>
    </row>
    <row r="1846" spans="4:4" x14ac:dyDescent="0.4">
      <c r="D1846" s="10"/>
    </row>
    <row r="1847" spans="4:4" x14ac:dyDescent="0.4">
      <c r="D1847" s="10"/>
    </row>
    <row r="1848" spans="4:4" x14ac:dyDescent="0.4">
      <c r="D1848" s="10"/>
    </row>
    <row r="1849" spans="4:4" x14ac:dyDescent="0.4">
      <c r="D1849" s="10"/>
    </row>
    <row r="1850" spans="4:4" x14ac:dyDescent="0.4">
      <c r="D1850" s="10"/>
    </row>
    <row r="1851" spans="4:4" x14ac:dyDescent="0.4">
      <c r="D1851" s="10"/>
    </row>
    <row r="1852" spans="4:4" x14ac:dyDescent="0.4">
      <c r="D1852" s="10"/>
    </row>
    <row r="1853" spans="4:4" x14ac:dyDescent="0.4">
      <c r="D1853" s="10"/>
    </row>
    <row r="1854" spans="4:4" x14ac:dyDescent="0.4">
      <c r="D1854" s="10"/>
    </row>
    <row r="1855" spans="4:4" x14ac:dyDescent="0.4">
      <c r="D1855" s="10"/>
    </row>
    <row r="1856" spans="4:4" x14ac:dyDescent="0.4">
      <c r="D1856" s="10"/>
    </row>
    <row r="1857" spans="4:4" x14ac:dyDescent="0.4">
      <c r="D1857" s="10"/>
    </row>
    <row r="1858" spans="4:4" x14ac:dyDescent="0.4">
      <c r="D1858" s="10"/>
    </row>
    <row r="1859" spans="4:4" x14ac:dyDescent="0.4">
      <c r="D1859" s="10"/>
    </row>
    <row r="1860" spans="4:4" x14ac:dyDescent="0.4">
      <c r="D1860" s="10"/>
    </row>
    <row r="1861" spans="4:4" x14ac:dyDescent="0.4">
      <c r="D1861" s="10"/>
    </row>
    <row r="1862" spans="4:4" x14ac:dyDescent="0.4">
      <c r="D1862" s="10"/>
    </row>
    <row r="1863" spans="4:4" x14ac:dyDescent="0.4">
      <c r="D1863" s="10"/>
    </row>
    <row r="1864" spans="4:4" x14ac:dyDescent="0.4">
      <c r="D1864" s="10"/>
    </row>
    <row r="1865" spans="4:4" x14ac:dyDescent="0.4">
      <c r="D1865" s="10"/>
    </row>
    <row r="1866" spans="4:4" x14ac:dyDescent="0.4">
      <c r="D1866" s="10"/>
    </row>
    <row r="1867" spans="4:4" x14ac:dyDescent="0.4">
      <c r="D1867" s="10"/>
    </row>
    <row r="1868" spans="4:4" x14ac:dyDescent="0.4">
      <c r="D1868" s="10"/>
    </row>
    <row r="1869" spans="4:4" x14ac:dyDescent="0.4">
      <c r="D1869" s="10"/>
    </row>
    <row r="1870" spans="4:4" x14ac:dyDescent="0.4">
      <c r="D1870" s="10"/>
    </row>
    <row r="1871" spans="4:4" x14ac:dyDescent="0.4">
      <c r="D1871" s="10"/>
    </row>
    <row r="1872" spans="4:4" x14ac:dyDescent="0.4">
      <c r="D1872" s="10"/>
    </row>
    <row r="1873" spans="4:4" x14ac:dyDescent="0.4">
      <c r="D1873" s="10"/>
    </row>
    <row r="1874" spans="4:4" x14ac:dyDescent="0.4">
      <c r="D1874" s="10"/>
    </row>
    <row r="1875" spans="4:4" x14ac:dyDescent="0.4">
      <c r="D1875" s="10"/>
    </row>
    <row r="1876" spans="4:4" x14ac:dyDescent="0.4">
      <c r="D1876" s="10"/>
    </row>
    <row r="1877" spans="4:4" x14ac:dyDescent="0.4">
      <c r="D1877" s="10"/>
    </row>
    <row r="1878" spans="4:4" x14ac:dyDescent="0.4">
      <c r="D1878" s="10"/>
    </row>
    <row r="1879" spans="4:4" x14ac:dyDescent="0.4">
      <c r="D1879" s="10"/>
    </row>
    <row r="1880" spans="4:4" x14ac:dyDescent="0.4">
      <c r="D1880" s="10"/>
    </row>
    <row r="1881" spans="4:4" x14ac:dyDescent="0.4">
      <c r="D1881" s="10"/>
    </row>
    <row r="1882" spans="4:4" x14ac:dyDescent="0.4">
      <c r="D1882" s="10"/>
    </row>
    <row r="1883" spans="4:4" x14ac:dyDescent="0.4">
      <c r="D1883" s="10"/>
    </row>
    <row r="1884" spans="4:4" x14ac:dyDescent="0.4">
      <c r="D1884" s="10"/>
    </row>
    <row r="1885" spans="4:4" x14ac:dyDescent="0.4">
      <c r="D1885" s="10"/>
    </row>
    <row r="1886" spans="4:4" x14ac:dyDescent="0.4">
      <c r="D1886" s="10"/>
    </row>
    <row r="1887" spans="4:4" x14ac:dyDescent="0.4">
      <c r="D1887" s="10"/>
    </row>
    <row r="1888" spans="4:4" x14ac:dyDescent="0.4">
      <c r="D1888" s="10"/>
    </row>
    <row r="1889" spans="4:4" x14ac:dyDescent="0.4">
      <c r="D1889" s="10"/>
    </row>
    <row r="1890" spans="4:4" x14ac:dyDescent="0.4">
      <c r="D1890" s="10"/>
    </row>
    <row r="1891" spans="4:4" x14ac:dyDescent="0.4">
      <c r="D1891" s="10"/>
    </row>
    <row r="1892" spans="4:4" x14ac:dyDescent="0.4">
      <c r="D1892" s="10"/>
    </row>
    <row r="1893" spans="4:4" x14ac:dyDescent="0.4">
      <c r="D1893" s="10"/>
    </row>
    <row r="1894" spans="4:4" x14ac:dyDescent="0.4">
      <c r="D1894" s="10"/>
    </row>
    <row r="1895" spans="4:4" x14ac:dyDescent="0.4">
      <c r="D1895" s="10"/>
    </row>
    <row r="1896" spans="4:4" x14ac:dyDescent="0.4">
      <c r="D1896" s="10"/>
    </row>
    <row r="1897" spans="4:4" x14ac:dyDescent="0.4">
      <c r="D1897" s="10"/>
    </row>
    <row r="1898" spans="4:4" x14ac:dyDescent="0.4">
      <c r="D1898" s="10"/>
    </row>
    <row r="1899" spans="4:4" x14ac:dyDescent="0.4">
      <c r="D1899" s="10"/>
    </row>
    <row r="1900" spans="4:4" x14ac:dyDescent="0.4">
      <c r="D1900" s="10"/>
    </row>
    <row r="1901" spans="4:4" x14ac:dyDescent="0.4">
      <c r="D1901" s="10"/>
    </row>
    <row r="1902" spans="4:4" x14ac:dyDescent="0.4">
      <c r="D1902" s="10"/>
    </row>
    <row r="1903" spans="4:4" x14ac:dyDescent="0.4">
      <c r="D1903" s="10"/>
    </row>
    <row r="1904" spans="4:4" x14ac:dyDescent="0.4">
      <c r="D1904" s="10"/>
    </row>
    <row r="1905" spans="4:4" x14ac:dyDescent="0.4">
      <c r="D1905" s="10"/>
    </row>
    <row r="1906" spans="4:4" x14ac:dyDescent="0.4">
      <c r="D1906" s="10"/>
    </row>
    <row r="1907" spans="4:4" x14ac:dyDescent="0.4">
      <c r="D1907" s="10"/>
    </row>
    <row r="1908" spans="4:4" x14ac:dyDescent="0.4">
      <c r="D1908" s="10"/>
    </row>
    <row r="1909" spans="4:4" x14ac:dyDescent="0.4">
      <c r="D1909" s="10"/>
    </row>
    <row r="1910" spans="4:4" x14ac:dyDescent="0.4">
      <c r="D1910" s="10"/>
    </row>
    <row r="1911" spans="4:4" x14ac:dyDescent="0.4">
      <c r="D1911" s="10"/>
    </row>
    <row r="1912" spans="4:4" x14ac:dyDescent="0.4">
      <c r="D1912" s="10"/>
    </row>
    <row r="1913" spans="4:4" x14ac:dyDescent="0.4">
      <c r="D1913" s="10"/>
    </row>
    <row r="1914" spans="4:4" x14ac:dyDescent="0.4">
      <c r="D1914" s="10"/>
    </row>
    <row r="1915" spans="4:4" x14ac:dyDescent="0.4">
      <c r="D1915" s="10"/>
    </row>
    <row r="1916" spans="4:4" x14ac:dyDescent="0.4">
      <c r="D1916" s="10"/>
    </row>
    <row r="1917" spans="4:4" x14ac:dyDescent="0.4">
      <c r="D1917" s="10"/>
    </row>
    <row r="1918" spans="4:4" x14ac:dyDescent="0.4">
      <c r="D1918" s="10"/>
    </row>
    <row r="1919" spans="4:4" x14ac:dyDescent="0.4">
      <c r="D1919" s="10"/>
    </row>
    <row r="1920" spans="4:4" x14ac:dyDescent="0.4">
      <c r="D1920" s="10"/>
    </row>
    <row r="1921" spans="4:4" x14ac:dyDescent="0.4">
      <c r="D1921" s="10"/>
    </row>
    <row r="1922" spans="4:4" x14ac:dyDescent="0.4">
      <c r="D1922" s="10"/>
    </row>
    <row r="1923" spans="4:4" x14ac:dyDescent="0.4">
      <c r="D1923" s="10"/>
    </row>
    <row r="1924" spans="4:4" x14ac:dyDescent="0.4">
      <c r="D1924" s="10"/>
    </row>
    <row r="1925" spans="4:4" x14ac:dyDescent="0.4">
      <c r="D1925" s="10"/>
    </row>
    <row r="1926" spans="4:4" x14ac:dyDescent="0.4">
      <c r="D1926" s="10"/>
    </row>
    <row r="1927" spans="4:4" x14ac:dyDescent="0.4">
      <c r="D1927" s="10"/>
    </row>
    <row r="1928" spans="4:4" x14ac:dyDescent="0.4">
      <c r="D1928" s="10"/>
    </row>
    <row r="1929" spans="4:4" x14ac:dyDescent="0.4">
      <c r="D1929" s="10"/>
    </row>
    <row r="1930" spans="4:4" x14ac:dyDescent="0.4">
      <c r="D1930" s="10"/>
    </row>
    <row r="1931" spans="4:4" x14ac:dyDescent="0.4">
      <c r="D1931" s="10"/>
    </row>
    <row r="1932" spans="4:4" x14ac:dyDescent="0.4">
      <c r="D1932" s="10"/>
    </row>
    <row r="1933" spans="4:4" x14ac:dyDescent="0.4">
      <c r="D1933" s="10"/>
    </row>
    <row r="1934" spans="4:4" x14ac:dyDescent="0.4">
      <c r="D1934" s="10"/>
    </row>
    <row r="1935" spans="4:4" x14ac:dyDescent="0.4">
      <c r="D1935" s="10"/>
    </row>
    <row r="1936" spans="4:4" x14ac:dyDescent="0.4">
      <c r="D1936" s="10"/>
    </row>
    <row r="1937" spans="4:4" x14ac:dyDescent="0.4">
      <c r="D1937" s="10"/>
    </row>
    <row r="1938" spans="4:4" x14ac:dyDescent="0.4">
      <c r="D1938" s="10"/>
    </row>
    <row r="1939" spans="4:4" x14ac:dyDescent="0.4">
      <c r="D1939" s="10"/>
    </row>
    <row r="1940" spans="4:4" x14ac:dyDescent="0.4">
      <c r="D1940" s="10"/>
    </row>
    <row r="1941" spans="4:4" x14ac:dyDescent="0.4">
      <c r="D1941" s="10"/>
    </row>
    <row r="1942" spans="4:4" x14ac:dyDescent="0.4">
      <c r="D1942" s="10"/>
    </row>
    <row r="1943" spans="4:4" x14ac:dyDescent="0.4">
      <c r="D1943" s="10"/>
    </row>
    <row r="1944" spans="4:4" x14ac:dyDescent="0.4">
      <c r="D1944" s="10"/>
    </row>
    <row r="1945" spans="4:4" x14ac:dyDescent="0.4">
      <c r="D1945" s="10"/>
    </row>
    <row r="1946" spans="4:4" x14ac:dyDescent="0.4">
      <c r="D1946" s="10"/>
    </row>
    <row r="1947" spans="4:4" x14ac:dyDescent="0.4">
      <c r="D1947" s="10"/>
    </row>
    <row r="1948" spans="4:4" x14ac:dyDescent="0.4">
      <c r="D1948" s="10"/>
    </row>
    <row r="1949" spans="4:4" x14ac:dyDescent="0.4">
      <c r="D1949" s="10"/>
    </row>
    <row r="1950" spans="4:4" x14ac:dyDescent="0.4">
      <c r="D1950" s="10"/>
    </row>
    <row r="1951" spans="4:4" x14ac:dyDescent="0.4">
      <c r="D1951" s="10"/>
    </row>
    <row r="1952" spans="4:4" x14ac:dyDescent="0.4">
      <c r="D1952" s="10"/>
    </row>
    <row r="1953" spans="4:4" x14ac:dyDescent="0.4">
      <c r="D1953" s="10"/>
    </row>
    <row r="1954" spans="4:4" x14ac:dyDescent="0.4">
      <c r="D1954" s="10"/>
    </row>
    <row r="1955" spans="4:4" x14ac:dyDescent="0.4">
      <c r="D1955" s="10"/>
    </row>
    <row r="1956" spans="4:4" x14ac:dyDescent="0.4">
      <c r="D1956" s="10"/>
    </row>
    <row r="1957" spans="4:4" x14ac:dyDescent="0.4">
      <c r="D1957" s="10"/>
    </row>
    <row r="1958" spans="4:4" x14ac:dyDescent="0.4">
      <c r="D1958" s="10"/>
    </row>
    <row r="1959" spans="4:4" x14ac:dyDescent="0.4">
      <c r="D1959" s="10"/>
    </row>
    <row r="1960" spans="4:4" x14ac:dyDescent="0.4">
      <c r="D1960" s="10"/>
    </row>
    <row r="1961" spans="4:4" x14ac:dyDescent="0.4">
      <c r="D1961" s="10"/>
    </row>
    <row r="1962" spans="4:4" x14ac:dyDescent="0.4">
      <c r="D1962" s="10"/>
    </row>
    <row r="1963" spans="4:4" x14ac:dyDescent="0.4">
      <c r="D1963" s="10"/>
    </row>
    <row r="1964" spans="4:4" x14ac:dyDescent="0.4">
      <c r="D1964" s="10"/>
    </row>
    <row r="1965" spans="4:4" x14ac:dyDescent="0.4">
      <c r="D1965" s="10"/>
    </row>
    <row r="1966" spans="4:4" x14ac:dyDescent="0.4">
      <c r="D1966" s="10"/>
    </row>
    <row r="1967" spans="4:4" x14ac:dyDescent="0.4">
      <c r="D1967" s="10"/>
    </row>
    <row r="1968" spans="4:4" x14ac:dyDescent="0.4">
      <c r="D1968" s="10"/>
    </row>
    <row r="1969" spans="4:4" x14ac:dyDescent="0.4">
      <c r="D1969" s="10"/>
    </row>
    <row r="1970" spans="4:4" x14ac:dyDescent="0.4">
      <c r="D1970" s="10"/>
    </row>
    <row r="1971" spans="4:4" x14ac:dyDescent="0.4">
      <c r="D1971" s="10"/>
    </row>
    <row r="1972" spans="4:4" x14ac:dyDescent="0.4">
      <c r="D1972" s="10"/>
    </row>
    <row r="1973" spans="4:4" x14ac:dyDescent="0.4">
      <c r="D1973" s="10"/>
    </row>
    <row r="1974" spans="4:4" x14ac:dyDescent="0.4">
      <c r="D1974" s="10"/>
    </row>
    <row r="1975" spans="4:4" x14ac:dyDescent="0.4">
      <c r="D1975" s="10"/>
    </row>
    <row r="1976" spans="4:4" x14ac:dyDescent="0.4">
      <c r="D1976" s="10"/>
    </row>
    <row r="1977" spans="4:4" x14ac:dyDescent="0.4">
      <c r="D1977" s="10"/>
    </row>
    <row r="1978" spans="4:4" x14ac:dyDescent="0.4">
      <c r="D1978" s="10"/>
    </row>
    <row r="1979" spans="4:4" x14ac:dyDescent="0.4">
      <c r="D1979" s="10"/>
    </row>
    <row r="1980" spans="4:4" x14ac:dyDescent="0.4">
      <c r="D1980" s="10"/>
    </row>
    <row r="1981" spans="4:4" x14ac:dyDescent="0.4">
      <c r="D1981" s="10"/>
    </row>
    <row r="1982" spans="4:4" x14ac:dyDescent="0.4">
      <c r="D1982" s="10"/>
    </row>
    <row r="1983" spans="4:4" x14ac:dyDescent="0.4">
      <c r="D1983" s="10"/>
    </row>
    <row r="1984" spans="4:4" x14ac:dyDescent="0.4">
      <c r="D1984" s="10"/>
    </row>
    <row r="1985" spans="4:4" x14ac:dyDescent="0.4">
      <c r="D1985" s="10"/>
    </row>
    <row r="1986" spans="4:4" x14ac:dyDescent="0.4">
      <c r="D1986" s="10"/>
    </row>
    <row r="1987" spans="4:4" x14ac:dyDescent="0.4">
      <c r="D1987" s="10"/>
    </row>
    <row r="1988" spans="4:4" x14ac:dyDescent="0.4">
      <c r="D1988" s="10"/>
    </row>
    <row r="1989" spans="4:4" x14ac:dyDescent="0.4">
      <c r="D1989" s="10"/>
    </row>
    <row r="1990" spans="4:4" x14ac:dyDescent="0.4">
      <c r="D1990" s="10"/>
    </row>
    <row r="1991" spans="4:4" x14ac:dyDescent="0.4">
      <c r="D1991" s="10"/>
    </row>
    <row r="1992" spans="4:4" x14ac:dyDescent="0.4">
      <c r="D1992" s="10"/>
    </row>
    <row r="1993" spans="4:4" x14ac:dyDescent="0.4">
      <c r="D1993" s="10"/>
    </row>
    <row r="1994" spans="4:4" x14ac:dyDescent="0.4">
      <c r="D1994" s="10"/>
    </row>
    <row r="1995" spans="4:4" x14ac:dyDescent="0.4">
      <c r="D1995" s="10"/>
    </row>
    <row r="1996" spans="4:4" x14ac:dyDescent="0.4">
      <c r="D1996" s="10"/>
    </row>
    <row r="1997" spans="4:4" x14ac:dyDescent="0.4">
      <c r="D1997" s="10"/>
    </row>
    <row r="1998" spans="4:4" x14ac:dyDescent="0.4">
      <c r="D1998" s="10"/>
    </row>
    <row r="1999" spans="4:4" x14ac:dyDescent="0.4">
      <c r="D1999" s="10"/>
    </row>
    <row r="2000" spans="4:4" x14ac:dyDescent="0.4">
      <c r="D2000" s="10"/>
    </row>
    <row r="2001" spans="4:4" x14ac:dyDescent="0.4">
      <c r="D2001" s="10"/>
    </row>
    <row r="2002" spans="4:4" x14ac:dyDescent="0.4">
      <c r="D2002" s="10"/>
    </row>
    <row r="2003" spans="4:4" x14ac:dyDescent="0.4">
      <c r="D2003" s="10"/>
    </row>
    <row r="2004" spans="4:4" x14ac:dyDescent="0.4">
      <c r="D2004" s="10"/>
    </row>
    <row r="2005" spans="4:4" x14ac:dyDescent="0.4">
      <c r="D2005" s="10"/>
    </row>
    <row r="2006" spans="4:4" x14ac:dyDescent="0.4">
      <c r="D2006" s="10"/>
    </row>
    <row r="2007" spans="4:4" x14ac:dyDescent="0.4">
      <c r="D2007" s="10"/>
    </row>
    <row r="2008" spans="4:4" x14ac:dyDescent="0.4">
      <c r="D2008" s="10"/>
    </row>
    <row r="2009" spans="4:4" x14ac:dyDescent="0.4">
      <c r="D2009" s="10"/>
    </row>
    <row r="2010" spans="4:4" x14ac:dyDescent="0.4">
      <c r="D2010" s="10"/>
    </row>
    <row r="2011" spans="4:4" x14ac:dyDescent="0.4">
      <c r="D2011" s="10"/>
    </row>
    <row r="2012" spans="4:4" x14ac:dyDescent="0.4">
      <c r="D2012" s="10"/>
    </row>
    <row r="2013" spans="4:4" x14ac:dyDescent="0.4">
      <c r="D2013" s="10"/>
    </row>
    <row r="2014" spans="4:4" x14ac:dyDescent="0.4">
      <c r="D2014" s="10"/>
    </row>
    <row r="2015" spans="4:4" x14ac:dyDescent="0.4">
      <c r="D2015" s="10"/>
    </row>
    <row r="2016" spans="4:4" x14ac:dyDescent="0.4">
      <c r="D2016" s="10"/>
    </row>
    <row r="2017" spans="4:4" x14ac:dyDescent="0.4">
      <c r="D2017" s="10"/>
    </row>
    <row r="2018" spans="4:4" x14ac:dyDescent="0.4">
      <c r="D2018" s="10"/>
    </row>
    <row r="2019" spans="4:4" x14ac:dyDescent="0.4">
      <c r="D2019" s="10"/>
    </row>
    <row r="2020" spans="4:4" x14ac:dyDescent="0.4">
      <c r="D2020" s="10"/>
    </row>
    <row r="2021" spans="4:4" x14ac:dyDescent="0.4">
      <c r="D2021" s="10"/>
    </row>
    <row r="2022" spans="4:4" x14ac:dyDescent="0.4">
      <c r="D2022" s="10"/>
    </row>
    <row r="2023" spans="4:4" x14ac:dyDescent="0.4">
      <c r="D2023" s="10"/>
    </row>
    <row r="2024" spans="4:4" x14ac:dyDescent="0.4">
      <c r="D2024" s="10"/>
    </row>
    <row r="2025" spans="4:4" x14ac:dyDescent="0.4">
      <c r="D2025" s="10"/>
    </row>
    <row r="2026" spans="4:4" x14ac:dyDescent="0.4">
      <c r="D2026" s="10"/>
    </row>
    <row r="2027" spans="4:4" x14ac:dyDescent="0.4">
      <c r="D2027" s="10"/>
    </row>
    <row r="2028" spans="4:4" x14ac:dyDescent="0.4">
      <c r="D2028" s="10"/>
    </row>
    <row r="2029" spans="4:4" x14ac:dyDescent="0.4">
      <c r="D2029" s="10"/>
    </row>
    <row r="2030" spans="4:4" x14ac:dyDescent="0.4">
      <c r="D2030" s="10"/>
    </row>
    <row r="2031" spans="4:4" x14ac:dyDescent="0.4">
      <c r="D2031" s="10"/>
    </row>
    <row r="2032" spans="4:4" x14ac:dyDescent="0.4">
      <c r="D2032" s="10"/>
    </row>
    <row r="2033" spans="4:4" x14ac:dyDescent="0.4">
      <c r="D2033" s="10"/>
    </row>
    <row r="2034" spans="4:4" x14ac:dyDescent="0.4">
      <c r="D2034" s="10"/>
    </row>
    <row r="2035" spans="4:4" x14ac:dyDescent="0.4">
      <c r="D2035" s="10"/>
    </row>
    <row r="2036" spans="4:4" x14ac:dyDescent="0.4">
      <c r="D2036" s="10"/>
    </row>
    <row r="2037" spans="4:4" x14ac:dyDescent="0.4">
      <c r="D2037" s="10"/>
    </row>
    <row r="2038" spans="4:4" x14ac:dyDescent="0.4">
      <c r="D2038" s="10"/>
    </row>
    <row r="2039" spans="4:4" x14ac:dyDescent="0.4">
      <c r="D2039" s="10"/>
    </row>
    <row r="2040" spans="4:4" x14ac:dyDescent="0.4">
      <c r="D2040" s="10"/>
    </row>
    <row r="2041" spans="4:4" x14ac:dyDescent="0.4">
      <c r="D2041" s="10"/>
    </row>
    <row r="2042" spans="4:4" x14ac:dyDescent="0.4">
      <c r="D2042" s="10"/>
    </row>
    <row r="2043" spans="4:4" x14ac:dyDescent="0.4">
      <c r="D2043" s="10"/>
    </row>
    <row r="2044" spans="4:4" x14ac:dyDescent="0.4">
      <c r="D2044" s="10"/>
    </row>
    <row r="2045" spans="4:4" x14ac:dyDescent="0.4">
      <c r="D2045" s="10"/>
    </row>
    <row r="2046" spans="4:4" x14ac:dyDescent="0.4">
      <c r="D2046" s="10"/>
    </row>
    <row r="2047" spans="4:4" x14ac:dyDescent="0.4">
      <c r="D2047" s="10"/>
    </row>
    <row r="2048" spans="4:4" x14ac:dyDescent="0.4">
      <c r="D2048" s="10"/>
    </row>
    <row r="2049" spans="4:4" x14ac:dyDescent="0.4">
      <c r="D2049" s="10"/>
    </row>
    <row r="2050" spans="4:4" x14ac:dyDescent="0.4">
      <c r="D2050" s="10"/>
    </row>
    <row r="2051" spans="4:4" x14ac:dyDescent="0.4">
      <c r="D2051" s="10"/>
    </row>
    <row r="2052" spans="4:4" x14ac:dyDescent="0.4">
      <c r="D2052" s="10"/>
    </row>
    <row r="2053" spans="4:4" x14ac:dyDescent="0.4">
      <c r="D2053" s="10"/>
    </row>
    <row r="2054" spans="4:4" x14ac:dyDescent="0.4">
      <c r="D2054" s="10"/>
    </row>
    <row r="2055" spans="4:4" x14ac:dyDescent="0.4">
      <c r="D2055" s="10"/>
    </row>
    <row r="2056" spans="4:4" x14ac:dyDescent="0.4">
      <c r="D2056" s="10"/>
    </row>
    <row r="2057" spans="4:4" x14ac:dyDescent="0.4">
      <c r="D2057" s="10"/>
    </row>
    <row r="2058" spans="4:4" x14ac:dyDescent="0.4">
      <c r="D2058" s="10"/>
    </row>
    <row r="2059" spans="4:4" x14ac:dyDescent="0.4">
      <c r="D2059" s="10"/>
    </row>
    <row r="2060" spans="4:4" x14ac:dyDescent="0.4">
      <c r="D2060" s="10"/>
    </row>
    <row r="2061" spans="4:4" x14ac:dyDescent="0.4">
      <c r="D2061" s="10"/>
    </row>
    <row r="2062" spans="4:4" x14ac:dyDescent="0.4">
      <c r="D2062" s="10"/>
    </row>
    <row r="2063" spans="4:4" x14ac:dyDescent="0.4">
      <c r="D2063" s="10"/>
    </row>
    <row r="2064" spans="4:4" x14ac:dyDescent="0.4">
      <c r="D2064" s="10"/>
    </row>
    <row r="2065" spans="4:4" x14ac:dyDescent="0.4">
      <c r="D2065" s="10"/>
    </row>
    <row r="2066" spans="4:4" x14ac:dyDescent="0.4">
      <c r="D2066" s="10"/>
    </row>
    <row r="2067" spans="4:4" x14ac:dyDescent="0.4">
      <c r="D2067" s="10"/>
    </row>
    <row r="2068" spans="4:4" x14ac:dyDescent="0.4">
      <c r="D2068" s="10"/>
    </row>
    <row r="2069" spans="4:4" x14ac:dyDescent="0.4">
      <c r="D2069" s="10"/>
    </row>
    <row r="2070" spans="4:4" x14ac:dyDescent="0.4">
      <c r="D2070" s="10"/>
    </row>
    <row r="2071" spans="4:4" x14ac:dyDescent="0.4">
      <c r="D2071" s="10"/>
    </row>
    <row r="2072" spans="4:4" x14ac:dyDescent="0.4">
      <c r="D2072" s="10"/>
    </row>
    <row r="2073" spans="4:4" x14ac:dyDescent="0.4">
      <c r="D2073" s="10"/>
    </row>
    <row r="2074" spans="4:4" x14ac:dyDescent="0.4">
      <c r="D2074" s="10"/>
    </row>
    <row r="2075" spans="4:4" x14ac:dyDescent="0.4">
      <c r="D2075" s="10"/>
    </row>
    <row r="2076" spans="4:4" x14ac:dyDescent="0.4">
      <c r="D2076" s="10"/>
    </row>
    <row r="2077" spans="4:4" x14ac:dyDescent="0.4">
      <c r="D2077" s="10"/>
    </row>
    <row r="2078" spans="4:4" x14ac:dyDescent="0.4">
      <c r="D2078" s="10"/>
    </row>
    <row r="2079" spans="4:4" x14ac:dyDescent="0.4">
      <c r="D2079" s="10"/>
    </row>
    <row r="2080" spans="4:4" x14ac:dyDescent="0.4">
      <c r="D2080" s="10"/>
    </row>
    <row r="2081" spans="4:4" x14ac:dyDescent="0.4">
      <c r="D2081" s="10"/>
    </row>
    <row r="2082" spans="4:4" x14ac:dyDescent="0.4">
      <c r="D2082" s="10"/>
    </row>
    <row r="2083" spans="4:4" x14ac:dyDescent="0.4">
      <c r="D2083" s="10"/>
    </row>
    <row r="2084" spans="4:4" x14ac:dyDescent="0.4">
      <c r="D2084" s="10"/>
    </row>
    <row r="2085" spans="4:4" x14ac:dyDescent="0.4">
      <c r="D2085" s="10"/>
    </row>
    <row r="2086" spans="4:4" x14ac:dyDescent="0.4">
      <c r="D2086" s="10"/>
    </row>
    <row r="2087" spans="4:4" x14ac:dyDescent="0.4">
      <c r="D2087" s="10"/>
    </row>
    <row r="2088" spans="4:4" x14ac:dyDescent="0.4">
      <c r="D2088" s="10"/>
    </row>
    <row r="2089" spans="4:4" x14ac:dyDescent="0.4">
      <c r="D2089" s="10"/>
    </row>
    <row r="2090" spans="4:4" x14ac:dyDescent="0.4">
      <c r="D2090" s="10"/>
    </row>
    <row r="2091" spans="4:4" x14ac:dyDescent="0.4">
      <c r="D2091" s="10"/>
    </row>
    <row r="2092" spans="4:4" x14ac:dyDescent="0.4">
      <c r="D2092" s="10"/>
    </row>
    <row r="2093" spans="4:4" x14ac:dyDescent="0.4">
      <c r="D2093" s="10"/>
    </row>
    <row r="2094" spans="4:4" x14ac:dyDescent="0.4">
      <c r="D2094" s="10"/>
    </row>
    <row r="2095" spans="4:4" x14ac:dyDescent="0.4">
      <c r="D2095" s="10"/>
    </row>
    <row r="2096" spans="4:4" x14ac:dyDescent="0.4">
      <c r="D2096" s="10"/>
    </row>
    <row r="2097" spans="4:4" x14ac:dyDescent="0.4">
      <c r="D2097" s="10"/>
    </row>
    <row r="2098" spans="4:4" x14ac:dyDescent="0.4">
      <c r="D2098" s="10"/>
    </row>
    <row r="2099" spans="4:4" x14ac:dyDescent="0.4">
      <c r="D2099" s="10"/>
    </row>
    <row r="2100" spans="4:4" x14ac:dyDescent="0.4">
      <c r="D2100" s="10"/>
    </row>
    <row r="2101" spans="4:4" x14ac:dyDescent="0.4">
      <c r="D2101" s="10"/>
    </row>
    <row r="2102" spans="4:4" x14ac:dyDescent="0.4">
      <c r="D2102" s="10"/>
    </row>
    <row r="2103" spans="4:4" x14ac:dyDescent="0.4">
      <c r="D2103" s="10"/>
    </row>
    <row r="2104" spans="4:4" x14ac:dyDescent="0.4">
      <c r="D2104" s="10"/>
    </row>
    <row r="2105" spans="4:4" x14ac:dyDescent="0.4">
      <c r="D2105" s="10"/>
    </row>
    <row r="2106" spans="4:4" x14ac:dyDescent="0.4">
      <c r="D2106" s="10"/>
    </row>
    <row r="2107" spans="4:4" x14ac:dyDescent="0.4">
      <c r="D2107" s="10"/>
    </row>
    <row r="2108" spans="4:4" x14ac:dyDescent="0.4">
      <c r="D2108" s="10"/>
    </row>
    <row r="2109" spans="4:4" x14ac:dyDescent="0.4">
      <c r="D2109" s="10"/>
    </row>
    <row r="2110" spans="4:4" x14ac:dyDescent="0.4">
      <c r="D2110" s="10"/>
    </row>
    <row r="2111" spans="4:4" x14ac:dyDescent="0.4">
      <c r="D2111" s="10"/>
    </row>
    <row r="2112" spans="4:4" x14ac:dyDescent="0.4">
      <c r="D2112" s="10"/>
    </row>
    <row r="2113" spans="4:4" x14ac:dyDescent="0.4">
      <c r="D2113" s="10"/>
    </row>
    <row r="2114" spans="4:4" x14ac:dyDescent="0.4">
      <c r="D2114" s="10"/>
    </row>
    <row r="2115" spans="4:4" x14ac:dyDescent="0.4">
      <c r="D2115" s="10"/>
    </row>
    <row r="2116" spans="4:4" x14ac:dyDescent="0.4">
      <c r="D2116" s="10"/>
    </row>
    <row r="2117" spans="4:4" x14ac:dyDescent="0.4">
      <c r="D2117" s="10"/>
    </row>
    <row r="2118" spans="4:4" x14ac:dyDescent="0.4">
      <c r="D2118" s="10"/>
    </row>
    <row r="2119" spans="4:4" x14ac:dyDescent="0.4">
      <c r="D2119" s="10"/>
    </row>
    <row r="2120" spans="4:4" x14ac:dyDescent="0.4">
      <c r="D2120" s="10"/>
    </row>
    <row r="2121" spans="4:4" x14ac:dyDescent="0.4">
      <c r="D2121" s="10"/>
    </row>
    <row r="2122" spans="4:4" x14ac:dyDescent="0.4">
      <c r="D2122" s="10"/>
    </row>
    <row r="2123" spans="4:4" x14ac:dyDescent="0.4">
      <c r="D2123" s="10"/>
    </row>
    <row r="2124" spans="4:4" x14ac:dyDescent="0.4">
      <c r="D2124" s="10"/>
    </row>
    <row r="2125" spans="4:4" x14ac:dyDescent="0.4">
      <c r="D2125" s="10"/>
    </row>
    <row r="2126" spans="4:4" x14ac:dyDescent="0.4">
      <c r="D2126" s="10"/>
    </row>
    <row r="2127" spans="4:4" x14ac:dyDescent="0.4">
      <c r="D2127" s="10"/>
    </row>
    <row r="2128" spans="4:4" x14ac:dyDescent="0.4">
      <c r="D2128" s="10"/>
    </row>
    <row r="2129" spans="4:4" x14ac:dyDescent="0.4">
      <c r="D2129" s="10"/>
    </row>
    <row r="2130" spans="4:4" x14ac:dyDescent="0.4">
      <c r="D2130" s="10"/>
    </row>
    <row r="2131" spans="4:4" x14ac:dyDescent="0.4">
      <c r="D2131" s="10"/>
    </row>
    <row r="2132" spans="4:4" x14ac:dyDescent="0.4">
      <c r="D2132" s="10"/>
    </row>
    <row r="2133" spans="4:4" x14ac:dyDescent="0.4">
      <c r="D2133" s="10"/>
    </row>
    <row r="2134" spans="4:4" x14ac:dyDescent="0.4">
      <c r="D2134" s="10"/>
    </row>
    <row r="2135" spans="4:4" x14ac:dyDescent="0.4">
      <c r="D2135" s="10"/>
    </row>
    <row r="2136" spans="4:4" x14ac:dyDescent="0.4">
      <c r="D2136" s="10"/>
    </row>
    <row r="2137" spans="4:4" x14ac:dyDescent="0.4">
      <c r="D2137" s="10"/>
    </row>
    <row r="2138" spans="4:4" x14ac:dyDescent="0.4">
      <c r="D2138" s="10"/>
    </row>
    <row r="2139" spans="4:4" x14ac:dyDescent="0.4">
      <c r="D2139" s="10"/>
    </row>
    <row r="2140" spans="4:4" x14ac:dyDescent="0.4">
      <c r="D2140" s="10"/>
    </row>
    <row r="2141" spans="4:4" x14ac:dyDescent="0.4">
      <c r="D2141" s="10"/>
    </row>
    <row r="2142" spans="4:4" x14ac:dyDescent="0.4">
      <c r="D2142" s="10"/>
    </row>
    <row r="2143" spans="4:4" x14ac:dyDescent="0.4">
      <c r="D2143" s="10"/>
    </row>
    <row r="2144" spans="4:4" x14ac:dyDescent="0.4">
      <c r="D2144" s="10"/>
    </row>
    <row r="2145" spans="4:4" x14ac:dyDescent="0.4">
      <c r="D2145" s="10"/>
    </row>
    <row r="2146" spans="4:4" x14ac:dyDescent="0.4">
      <c r="D2146" s="10"/>
    </row>
    <row r="2147" spans="4:4" x14ac:dyDescent="0.4">
      <c r="D2147" s="10"/>
    </row>
    <row r="2148" spans="4:4" x14ac:dyDescent="0.4">
      <c r="D2148" s="10"/>
    </row>
    <row r="2149" spans="4:4" x14ac:dyDescent="0.4">
      <c r="D2149" s="10"/>
    </row>
    <row r="2150" spans="4:4" x14ac:dyDescent="0.4">
      <c r="D2150" s="10"/>
    </row>
    <row r="2151" spans="4:4" x14ac:dyDescent="0.4">
      <c r="D2151" s="10"/>
    </row>
    <row r="2152" spans="4:4" x14ac:dyDescent="0.4">
      <c r="D2152" s="10"/>
    </row>
    <row r="2153" spans="4:4" x14ac:dyDescent="0.4">
      <c r="D2153" s="10"/>
    </row>
    <row r="2154" spans="4:4" x14ac:dyDescent="0.4">
      <c r="D2154" s="10"/>
    </row>
    <row r="2155" spans="4:4" x14ac:dyDescent="0.4">
      <c r="D2155" s="10"/>
    </row>
    <row r="2156" spans="4:4" x14ac:dyDescent="0.4">
      <c r="D2156" s="10"/>
    </row>
    <row r="2157" spans="4:4" x14ac:dyDescent="0.4">
      <c r="D2157" s="10"/>
    </row>
    <row r="2158" spans="4:4" x14ac:dyDescent="0.4">
      <c r="D2158" s="10"/>
    </row>
    <row r="2159" spans="4:4" x14ac:dyDescent="0.4">
      <c r="D2159" s="10"/>
    </row>
    <row r="2160" spans="4:4" x14ac:dyDescent="0.4">
      <c r="D2160" s="10"/>
    </row>
    <row r="2161" spans="4:4" x14ac:dyDescent="0.4">
      <c r="D2161" s="10"/>
    </row>
    <row r="2162" spans="4:4" x14ac:dyDescent="0.4">
      <c r="D2162" s="10"/>
    </row>
    <row r="2163" spans="4:4" x14ac:dyDescent="0.4">
      <c r="D2163" s="10"/>
    </row>
    <row r="2164" spans="4:4" x14ac:dyDescent="0.4">
      <c r="D2164" s="10"/>
    </row>
    <row r="2165" spans="4:4" x14ac:dyDescent="0.4">
      <c r="D2165" s="10"/>
    </row>
    <row r="2166" spans="4:4" x14ac:dyDescent="0.4">
      <c r="D2166" s="10"/>
    </row>
    <row r="2167" spans="4:4" x14ac:dyDescent="0.4">
      <c r="D2167" s="10"/>
    </row>
    <row r="2168" spans="4:4" x14ac:dyDescent="0.4">
      <c r="D2168" s="10"/>
    </row>
    <row r="2169" spans="4:4" x14ac:dyDescent="0.4">
      <c r="D2169" s="10"/>
    </row>
    <row r="2170" spans="4:4" x14ac:dyDescent="0.4">
      <c r="D2170" s="10"/>
    </row>
    <row r="2171" spans="4:4" x14ac:dyDescent="0.4">
      <c r="D2171" s="10"/>
    </row>
    <row r="2172" spans="4:4" x14ac:dyDescent="0.4">
      <c r="D2172" s="10"/>
    </row>
    <row r="2173" spans="4:4" x14ac:dyDescent="0.4">
      <c r="D2173" s="10"/>
    </row>
    <row r="2174" spans="4:4" x14ac:dyDescent="0.4">
      <c r="D2174" s="10"/>
    </row>
    <row r="2175" spans="4:4" x14ac:dyDescent="0.4">
      <c r="D2175" s="10"/>
    </row>
    <row r="2176" spans="4:4" x14ac:dyDescent="0.4">
      <c r="D2176" s="10"/>
    </row>
    <row r="2177" spans="4:4" x14ac:dyDescent="0.4">
      <c r="D2177" s="10"/>
    </row>
    <row r="2178" spans="4:4" x14ac:dyDescent="0.4">
      <c r="D2178" s="10"/>
    </row>
    <row r="2179" spans="4:4" x14ac:dyDescent="0.4">
      <c r="D2179" s="10"/>
    </row>
    <row r="2180" spans="4:4" x14ac:dyDescent="0.4">
      <c r="D2180" s="10"/>
    </row>
    <row r="2181" spans="4:4" x14ac:dyDescent="0.4">
      <c r="D2181" s="10"/>
    </row>
    <row r="2182" spans="4:4" x14ac:dyDescent="0.4">
      <c r="D2182" s="10"/>
    </row>
    <row r="2183" spans="4:4" x14ac:dyDescent="0.4">
      <c r="D2183" s="10"/>
    </row>
    <row r="2184" spans="4:4" x14ac:dyDescent="0.4">
      <c r="D2184" s="10"/>
    </row>
    <row r="2185" spans="4:4" x14ac:dyDescent="0.4">
      <c r="D2185" s="10"/>
    </row>
    <row r="2186" spans="4:4" x14ac:dyDescent="0.4">
      <c r="D2186" s="10"/>
    </row>
    <row r="2187" spans="4:4" x14ac:dyDescent="0.4">
      <c r="D2187" s="10"/>
    </row>
    <row r="2188" spans="4:4" x14ac:dyDescent="0.4">
      <c r="D2188" s="10"/>
    </row>
    <row r="2189" spans="4:4" x14ac:dyDescent="0.4">
      <c r="D2189" s="10"/>
    </row>
    <row r="2190" spans="4:4" x14ac:dyDescent="0.4">
      <c r="D2190" s="10"/>
    </row>
    <row r="2191" spans="4:4" x14ac:dyDescent="0.4">
      <c r="D2191" s="10"/>
    </row>
    <row r="2192" spans="4:4" x14ac:dyDescent="0.4">
      <c r="D2192" s="10"/>
    </row>
    <row r="2193" spans="4:4" x14ac:dyDescent="0.4">
      <c r="D2193" s="10"/>
    </row>
    <row r="2194" spans="4:4" x14ac:dyDescent="0.4">
      <c r="D2194" s="10"/>
    </row>
    <row r="2195" spans="4:4" x14ac:dyDescent="0.4">
      <c r="D2195" s="10"/>
    </row>
    <row r="2196" spans="4:4" x14ac:dyDescent="0.4">
      <c r="D2196" s="10"/>
    </row>
    <row r="2197" spans="4:4" x14ac:dyDescent="0.4">
      <c r="D2197" s="10"/>
    </row>
    <row r="2198" spans="4:4" x14ac:dyDescent="0.4">
      <c r="D2198" s="10"/>
    </row>
    <row r="2199" spans="4:4" x14ac:dyDescent="0.4">
      <c r="D2199" s="10"/>
    </row>
    <row r="2200" spans="4:4" x14ac:dyDescent="0.4">
      <c r="D2200" s="10"/>
    </row>
    <row r="2201" spans="4:4" x14ac:dyDescent="0.4">
      <c r="D2201" s="10"/>
    </row>
    <row r="2202" spans="4:4" x14ac:dyDescent="0.4">
      <c r="D2202" s="10"/>
    </row>
    <row r="2203" spans="4:4" x14ac:dyDescent="0.4">
      <c r="D2203" s="10"/>
    </row>
    <row r="2204" spans="4:4" x14ac:dyDescent="0.4">
      <c r="D2204" s="10"/>
    </row>
    <row r="2205" spans="4:4" x14ac:dyDescent="0.4">
      <c r="D2205" s="10"/>
    </row>
    <row r="2206" spans="4:4" x14ac:dyDescent="0.4">
      <c r="D2206" s="10"/>
    </row>
    <row r="2207" spans="4:4" x14ac:dyDescent="0.4">
      <c r="D2207" s="10"/>
    </row>
    <row r="2208" spans="4:4" x14ac:dyDescent="0.4">
      <c r="D2208" s="10"/>
    </row>
    <row r="2209" spans="4:4" x14ac:dyDescent="0.4">
      <c r="D2209" s="10"/>
    </row>
    <row r="2210" spans="4:4" x14ac:dyDescent="0.4">
      <c r="D2210" s="10"/>
    </row>
    <row r="2211" spans="4:4" x14ac:dyDescent="0.4">
      <c r="D2211" s="10"/>
    </row>
    <row r="2212" spans="4:4" x14ac:dyDescent="0.4">
      <c r="D2212" s="10"/>
    </row>
    <row r="2213" spans="4:4" x14ac:dyDescent="0.4">
      <c r="D2213" s="10"/>
    </row>
    <row r="2214" spans="4:4" x14ac:dyDescent="0.4">
      <c r="D2214" s="10"/>
    </row>
    <row r="2215" spans="4:4" x14ac:dyDescent="0.4">
      <c r="D2215" s="10"/>
    </row>
    <row r="2216" spans="4:4" x14ac:dyDescent="0.4">
      <c r="D2216" s="10"/>
    </row>
    <row r="2217" spans="4:4" x14ac:dyDescent="0.4">
      <c r="D2217" s="10"/>
    </row>
    <row r="2218" spans="4:4" x14ac:dyDescent="0.4">
      <c r="D2218" s="10"/>
    </row>
    <row r="2219" spans="4:4" x14ac:dyDescent="0.4">
      <c r="D2219" s="10"/>
    </row>
    <row r="2220" spans="4:4" x14ac:dyDescent="0.4">
      <c r="D2220" s="10"/>
    </row>
    <row r="2221" spans="4:4" x14ac:dyDescent="0.4">
      <c r="D2221" s="10"/>
    </row>
    <row r="2222" spans="4:4" x14ac:dyDescent="0.4">
      <c r="D2222" s="10"/>
    </row>
    <row r="2223" spans="4:4" x14ac:dyDescent="0.4">
      <c r="D2223" s="10"/>
    </row>
    <row r="2224" spans="4:4" x14ac:dyDescent="0.4">
      <c r="D2224" s="10"/>
    </row>
    <row r="2225" spans="4:4" x14ac:dyDescent="0.4">
      <c r="D2225" s="10"/>
    </row>
    <row r="2226" spans="4:4" x14ac:dyDescent="0.4">
      <c r="D2226" s="10"/>
    </row>
    <row r="2227" spans="4:4" x14ac:dyDescent="0.4">
      <c r="D2227" s="10"/>
    </row>
    <row r="2228" spans="4:4" x14ac:dyDescent="0.4">
      <c r="D2228" s="10"/>
    </row>
    <row r="2229" spans="4:4" x14ac:dyDescent="0.4">
      <c r="D2229" s="10"/>
    </row>
    <row r="2230" spans="4:4" x14ac:dyDescent="0.4">
      <c r="D2230" s="10"/>
    </row>
    <row r="2231" spans="4:4" x14ac:dyDescent="0.4">
      <c r="D2231" s="10"/>
    </row>
    <row r="2232" spans="4:4" x14ac:dyDescent="0.4">
      <c r="D2232" s="10"/>
    </row>
    <row r="2233" spans="4:4" x14ac:dyDescent="0.4">
      <c r="D2233" s="10"/>
    </row>
    <row r="2234" spans="4:4" x14ac:dyDescent="0.4">
      <c r="D2234" s="10"/>
    </row>
    <row r="2235" spans="4:4" x14ac:dyDescent="0.4">
      <c r="D2235" s="10"/>
    </row>
    <row r="2236" spans="4:4" x14ac:dyDescent="0.4">
      <c r="D2236" s="10"/>
    </row>
    <row r="2237" spans="4:4" x14ac:dyDescent="0.4">
      <c r="D2237" s="10"/>
    </row>
    <row r="2238" spans="4:4" x14ac:dyDescent="0.4">
      <c r="D2238" s="10"/>
    </row>
    <row r="2239" spans="4:4" x14ac:dyDescent="0.4">
      <c r="D2239" s="10"/>
    </row>
    <row r="2240" spans="4:4" x14ac:dyDescent="0.4">
      <c r="D2240" s="10"/>
    </row>
    <row r="2241" spans="4:4" x14ac:dyDescent="0.4">
      <c r="D2241" s="10"/>
    </row>
    <row r="2242" spans="4:4" x14ac:dyDescent="0.4">
      <c r="D2242" s="10"/>
    </row>
    <row r="2243" spans="4:4" x14ac:dyDescent="0.4">
      <c r="D2243" s="10"/>
    </row>
    <row r="2244" spans="4:4" x14ac:dyDescent="0.4">
      <c r="D2244" s="10"/>
    </row>
    <row r="2245" spans="4:4" x14ac:dyDescent="0.4">
      <c r="D2245" s="10"/>
    </row>
    <row r="2246" spans="4:4" x14ac:dyDescent="0.4">
      <c r="D2246" s="10"/>
    </row>
    <row r="2247" spans="4:4" x14ac:dyDescent="0.4">
      <c r="D2247" s="10"/>
    </row>
    <row r="2248" spans="4:4" x14ac:dyDescent="0.4">
      <c r="D2248" s="10"/>
    </row>
    <row r="2249" spans="4:4" x14ac:dyDescent="0.4">
      <c r="D2249" s="10"/>
    </row>
    <row r="2250" spans="4:4" x14ac:dyDescent="0.4">
      <c r="D2250" s="10"/>
    </row>
    <row r="2251" spans="4:4" x14ac:dyDescent="0.4">
      <c r="D2251" s="10"/>
    </row>
    <row r="2252" spans="4:4" x14ac:dyDescent="0.4">
      <c r="D2252" s="10"/>
    </row>
    <row r="2253" spans="4:4" x14ac:dyDescent="0.4">
      <c r="D2253" s="10"/>
    </row>
    <row r="2254" spans="4:4" x14ac:dyDescent="0.4">
      <c r="D2254" s="10"/>
    </row>
    <row r="2255" spans="4:4" x14ac:dyDescent="0.4">
      <c r="D2255" s="10"/>
    </row>
    <row r="2256" spans="4:4" x14ac:dyDescent="0.4">
      <c r="D2256" s="10"/>
    </row>
    <row r="2257" spans="4:4" x14ac:dyDescent="0.4">
      <c r="D2257" s="10"/>
    </row>
    <row r="2258" spans="4:4" x14ac:dyDescent="0.4">
      <c r="D2258" s="10"/>
    </row>
    <row r="2259" spans="4:4" x14ac:dyDescent="0.4">
      <c r="D2259" s="10"/>
    </row>
    <row r="2260" spans="4:4" x14ac:dyDescent="0.4">
      <c r="D2260" s="10"/>
    </row>
    <row r="2261" spans="4:4" x14ac:dyDescent="0.4">
      <c r="D2261" s="10"/>
    </row>
    <row r="2262" spans="4:4" x14ac:dyDescent="0.4">
      <c r="D2262" s="10"/>
    </row>
    <row r="2263" spans="4:4" x14ac:dyDescent="0.4">
      <c r="D2263" s="10"/>
    </row>
    <row r="2264" spans="4:4" x14ac:dyDescent="0.4">
      <c r="D2264" s="10"/>
    </row>
    <row r="2265" spans="4:4" x14ac:dyDescent="0.4">
      <c r="D2265" s="10"/>
    </row>
    <row r="2266" spans="4:4" x14ac:dyDescent="0.4">
      <c r="D2266" s="10"/>
    </row>
    <row r="2267" spans="4:4" x14ac:dyDescent="0.4">
      <c r="D2267" s="10"/>
    </row>
    <row r="2268" spans="4:4" x14ac:dyDescent="0.4">
      <c r="D2268" s="10"/>
    </row>
    <row r="2269" spans="4:4" x14ac:dyDescent="0.4">
      <c r="D2269" s="10"/>
    </row>
    <row r="2270" spans="4:4" x14ac:dyDescent="0.4">
      <c r="D2270" s="10"/>
    </row>
    <row r="2271" spans="4:4" x14ac:dyDescent="0.4">
      <c r="D2271" s="10"/>
    </row>
    <row r="2272" spans="4:4" x14ac:dyDescent="0.4">
      <c r="D2272" s="10"/>
    </row>
    <row r="2273" spans="4:4" x14ac:dyDescent="0.4">
      <c r="D2273" s="10"/>
    </row>
    <row r="2274" spans="4:4" x14ac:dyDescent="0.4">
      <c r="D2274" s="10"/>
    </row>
    <row r="2275" spans="4:4" x14ac:dyDescent="0.4">
      <c r="D2275" s="10"/>
    </row>
    <row r="2276" spans="4:4" x14ac:dyDescent="0.4">
      <c r="D2276" s="10"/>
    </row>
    <row r="2277" spans="4:4" x14ac:dyDescent="0.4">
      <c r="D2277" s="10"/>
    </row>
    <row r="2278" spans="4:4" x14ac:dyDescent="0.4">
      <c r="D2278" s="10"/>
    </row>
    <row r="2279" spans="4:4" x14ac:dyDescent="0.4">
      <c r="D2279" s="10"/>
    </row>
    <row r="2280" spans="4:4" x14ac:dyDescent="0.4">
      <c r="D2280" s="10"/>
    </row>
    <row r="2281" spans="4:4" x14ac:dyDescent="0.4">
      <c r="D2281" s="10"/>
    </row>
    <row r="2282" spans="4:4" x14ac:dyDescent="0.4">
      <c r="D2282" s="10"/>
    </row>
    <row r="2283" spans="4:4" x14ac:dyDescent="0.4">
      <c r="D2283" s="10"/>
    </row>
    <row r="2284" spans="4:4" x14ac:dyDescent="0.4">
      <c r="D2284" s="10"/>
    </row>
    <row r="2285" spans="4:4" x14ac:dyDescent="0.4">
      <c r="D2285" s="10"/>
    </row>
    <row r="2286" spans="4:4" x14ac:dyDescent="0.4">
      <c r="D2286" s="10"/>
    </row>
    <row r="2287" spans="4:4" x14ac:dyDescent="0.4">
      <c r="D2287" s="10"/>
    </row>
    <row r="2288" spans="4:4" x14ac:dyDescent="0.4">
      <c r="D2288" s="10"/>
    </row>
    <row r="2289" spans="4:4" x14ac:dyDescent="0.4">
      <c r="D2289" s="10"/>
    </row>
    <row r="2290" spans="4:4" x14ac:dyDescent="0.4">
      <c r="D2290" s="10"/>
    </row>
    <row r="2291" spans="4:4" x14ac:dyDescent="0.4">
      <c r="D2291" s="10"/>
    </row>
    <row r="2292" spans="4:4" x14ac:dyDescent="0.4">
      <c r="D2292" s="10"/>
    </row>
    <row r="2293" spans="4:4" x14ac:dyDescent="0.4">
      <c r="D2293" s="10"/>
    </row>
    <row r="2294" spans="4:4" x14ac:dyDescent="0.4">
      <c r="D2294" s="10"/>
    </row>
    <row r="2295" spans="4:4" x14ac:dyDescent="0.4">
      <c r="D2295" s="10"/>
    </row>
    <row r="2296" spans="4:4" x14ac:dyDescent="0.4">
      <c r="D2296" s="10"/>
    </row>
    <row r="2297" spans="4:4" x14ac:dyDescent="0.4">
      <c r="D2297" s="10"/>
    </row>
    <row r="2298" spans="4:4" x14ac:dyDescent="0.4">
      <c r="D2298" s="10"/>
    </row>
    <row r="2299" spans="4:4" x14ac:dyDescent="0.4">
      <c r="D2299" s="10"/>
    </row>
    <row r="2300" spans="4:4" x14ac:dyDescent="0.4">
      <c r="D2300" s="10"/>
    </row>
    <row r="2301" spans="4:4" x14ac:dyDescent="0.4">
      <c r="D2301" s="10"/>
    </row>
    <row r="2302" spans="4:4" x14ac:dyDescent="0.4">
      <c r="D2302" s="10"/>
    </row>
    <row r="2303" spans="4:4" x14ac:dyDescent="0.4">
      <c r="D2303" s="10"/>
    </row>
    <row r="2304" spans="4:4" x14ac:dyDescent="0.4">
      <c r="D2304" s="10"/>
    </row>
    <row r="2305" spans="4:4" x14ac:dyDescent="0.4">
      <c r="D2305" s="10"/>
    </row>
    <row r="2306" spans="4:4" x14ac:dyDescent="0.4">
      <c r="D2306" s="10"/>
    </row>
    <row r="2307" spans="4:4" x14ac:dyDescent="0.4">
      <c r="D2307" s="10"/>
    </row>
    <row r="2308" spans="4:4" x14ac:dyDescent="0.4">
      <c r="D2308" s="10"/>
    </row>
    <row r="2309" spans="4:4" x14ac:dyDescent="0.4">
      <c r="D2309" s="10"/>
    </row>
    <row r="2310" spans="4:4" x14ac:dyDescent="0.4">
      <c r="D2310" s="10"/>
    </row>
    <row r="2311" spans="4:4" x14ac:dyDescent="0.4">
      <c r="D2311" s="10"/>
    </row>
    <row r="2312" spans="4:4" x14ac:dyDescent="0.4">
      <c r="D2312" s="10"/>
    </row>
    <row r="2313" spans="4:4" x14ac:dyDescent="0.4">
      <c r="D2313" s="10"/>
    </row>
    <row r="2314" spans="4:4" x14ac:dyDescent="0.4">
      <c r="D2314" s="10"/>
    </row>
    <row r="2315" spans="4:4" x14ac:dyDescent="0.4">
      <c r="D2315" s="10"/>
    </row>
    <row r="2316" spans="4:4" x14ac:dyDescent="0.4">
      <c r="D2316" s="10"/>
    </row>
    <row r="2317" spans="4:4" x14ac:dyDescent="0.4">
      <c r="D2317" s="10"/>
    </row>
    <row r="2318" spans="4:4" x14ac:dyDescent="0.4">
      <c r="D2318" s="10"/>
    </row>
    <row r="2319" spans="4:4" x14ac:dyDescent="0.4">
      <c r="D2319" s="10"/>
    </row>
    <row r="2320" spans="4:4" x14ac:dyDescent="0.4">
      <c r="D2320" s="10"/>
    </row>
    <row r="2321" spans="4:4" x14ac:dyDescent="0.4">
      <c r="D2321" s="10"/>
    </row>
    <row r="2322" spans="4:4" x14ac:dyDescent="0.4">
      <c r="D2322" s="10"/>
    </row>
    <row r="2323" spans="4:4" x14ac:dyDescent="0.4">
      <c r="D2323" s="10"/>
    </row>
    <row r="2324" spans="4:4" x14ac:dyDescent="0.4">
      <c r="D2324" s="10"/>
    </row>
    <row r="2325" spans="4:4" x14ac:dyDescent="0.4">
      <c r="D2325" s="10"/>
    </row>
    <row r="2326" spans="4:4" x14ac:dyDescent="0.4">
      <c r="D2326" s="10"/>
    </row>
    <row r="2327" spans="4:4" x14ac:dyDescent="0.4">
      <c r="D2327" s="10"/>
    </row>
    <row r="2328" spans="4:4" x14ac:dyDescent="0.4">
      <c r="D2328" s="10"/>
    </row>
    <row r="2329" spans="4:4" x14ac:dyDescent="0.4">
      <c r="D2329" s="10"/>
    </row>
    <row r="2330" spans="4:4" x14ac:dyDescent="0.4">
      <c r="D2330" s="10"/>
    </row>
    <row r="2331" spans="4:4" x14ac:dyDescent="0.4">
      <c r="D2331" s="10"/>
    </row>
    <row r="2332" spans="4:4" x14ac:dyDescent="0.4">
      <c r="D2332" s="10"/>
    </row>
    <row r="2333" spans="4:4" x14ac:dyDescent="0.4">
      <c r="D2333" s="10"/>
    </row>
    <row r="2334" spans="4:4" x14ac:dyDescent="0.4">
      <c r="D2334" s="10"/>
    </row>
    <row r="2335" spans="4:4" x14ac:dyDescent="0.4">
      <c r="D2335" s="10"/>
    </row>
    <row r="2336" spans="4:4" x14ac:dyDescent="0.4">
      <c r="D2336" s="10"/>
    </row>
    <row r="2337" spans="4:4" x14ac:dyDescent="0.4">
      <c r="D2337" s="10"/>
    </row>
    <row r="2338" spans="4:4" x14ac:dyDescent="0.4">
      <c r="D2338" s="10"/>
    </row>
    <row r="2339" spans="4:4" x14ac:dyDescent="0.4">
      <c r="D2339" s="10"/>
    </row>
    <row r="2340" spans="4:4" x14ac:dyDescent="0.4">
      <c r="D2340" s="10"/>
    </row>
    <row r="2341" spans="4:4" x14ac:dyDescent="0.4">
      <c r="D2341" s="10"/>
    </row>
    <row r="2342" spans="4:4" x14ac:dyDescent="0.4">
      <c r="D2342" s="10"/>
    </row>
    <row r="2343" spans="4:4" x14ac:dyDescent="0.4">
      <c r="D2343" s="10"/>
    </row>
    <row r="2344" spans="4:4" x14ac:dyDescent="0.4">
      <c r="D2344" s="10"/>
    </row>
    <row r="2345" spans="4:4" x14ac:dyDescent="0.4">
      <c r="D2345" s="10"/>
    </row>
    <row r="2346" spans="4:4" x14ac:dyDescent="0.4">
      <c r="D2346" s="10"/>
    </row>
    <row r="2347" spans="4:4" x14ac:dyDescent="0.4">
      <c r="D2347" s="10"/>
    </row>
    <row r="2348" spans="4:4" x14ac:dyDescent="0.4">
      <c r="D2348" s="10"/>
    </row>
    <row r="2349" spans="4:4" x14ac:dyDescent="0.4">
      <c r="D2349" s="10"/>
    </row>
    <row r="2350" spans="4:4" x14ac:dyDescent="0.4">
      <c r="D2350" s="10"/>
    </row>
    <row r="2351" spans="4:4" x14ac:dyDescent="0.4">
      <c r="D2351" s="10"/>
    </row>
    <row r="2352" spans="4:4" x14ac:dyDescent="0.4">
      <c r="D2352" s="10"/>
    </row>
    <row r="2353" spans="4:4" x14ac:dyDescent="0.4">
      <c r="D2353" s="10"/>
    </row>
    <row r="2354" spans="4:4" x14ac:dyDescent="0.4">
      <c r="D2354" s="10"/>
    </row>
    <row r="2355" spans="4:4" x14ac:dyDescent="0.4">
      <c r="D2355" s="10"/>
    </row>
    <row r="2356" spans="4:4" x14ac:dyDescent="0.4">
      <c r="D2356" s="10"/>
    </row>
    <row r="2357" spans="4:4" x14ac:dyDescent="0.4">
      <c r="D2357" s="10"/>
    </row>
    <row r="2358" spans="4:4" x14ac:dyDescent="0.4">
      <c r="D2358" s="10"/>
    </row>
    <row r="2359" spans="4:4" x14ac:dyDescent="0.4">
      <c r="D2359" s="10"/>
    </row>
    <row r="2360" spans="4:4" x14ac:dyDescent="0.4">
      <c r="D2360" s="10"/>
    </row>
    <row r="2361" spans="4:4" x14ac:dyDescent="0.4">
      <c r="D2361" s="10"/>
    </row>
    <row r="2362" spans="4:4" x14ac:dyDescent="0.4">
      <c r="D2362" s="10"/>
    </row>
    <row r="2363" spans="4:4" x14ac:dyDescent="0.4">
      <c r="D2363" s="10"/>
    </row>
    <row r="2364" spans="4:4" x14ac:dyDescent="0.4">
      <c r="D2364" s="10"/>
    </row>
    <row r="2365" spans="4:4" x14ac:dyDescent="0.4">
      <c r="D2365" s="10"/>
    </row>
    <row r="2366" spans="4:4" x14ac:dyDescent="0.4">
      <c r="D2366" s="10"/>
    </row>
    <row r="2367" spans="4:4" x14ac:dyDescent="0.4">
      <c r="D2367" s="10"/>
    </row>
    <row r="2368" spans="4:4" x14ac:dyDescent="0.4">
      <c r="D2368" s="10"/>
    </row>
    <row r="2369" spans="4:4" x14ac:dyDescent="0.4">
      <c r="D2369" s="10"/>
    </row>
    <row r="2370" spans="4:4" x14ac:dyDescent="0.4">
      <c r="D2370" s="10"/>
    </row>
    <row r="2371" spans="4:4" x14ac:dyDescent="0.4">
      <c r="D2371" s="10"/>
    </row>
    <row r="2372" spans="4:4" x14ac:dyDescent="0.4">
      <c r="D2372" s="10"/>
    </row>
    <row r="2373" spans="4:4" x14ac:dyDescent="0.4">
      <c r="D2373" s="10"/>
    </row>
    <row r="2374" spans="4:4" x14ac:dyDescent="0.4">
      <c r="D2374" s="10"/>
    </row>
    <row r="2375" spans="4:4" x14ac:dyDescent="0.4">
      <c r="D2375" s="10"/>
    </row>
    <row r="2376" spans="4:4" x14ac:dyDescent="0.4">
      <c r="D2376" s="10"/>
    </row>
    <row r="2377" spans="4:4" x14ac:dyDescent="0.4">
      <c r="D2377" s="10"/>
    </row>
    <row r="2378" spans="4:4" x14ac:dyDescent="0.4">
      <c r="D2378" s="10"/>
    </row>
    <row r="2379" spans="4:4" x14ac:dyDescent="0.4">
      <c r="D2379" s="10"/>
    </row>
    <row r="2380" spans="4:4" x14ac:dyDescent="0.4">
      <c r="D2380" s="10"/>
    </row>
    <row r="2381" spans="4:4" x14ac:dyDescent="0.4">
      <c r="D2381" s="10"/>
    </row>
    <row r="2382" spans="4:4" x14ac:dyDescent="0.4">
      <c r="D2382" s="10"/>
    </row>
    <row r="2383" spans="4:4" x14ac:dyDescent="0.4">
      <c r="D2383" s="10"/>
    </row>
    <row r="2384" spans="4:4" x14ac:dyDescent="0.4">
      <c r="D2384" s="10"/>
    </row>
    <row r="2385" spans="4:4" x14ac:dyDescent="0.4">
      <c r="D2385" s="10"/>
    </row>
    <row r="2386" spans="4:4" x14ac:dyDescent="0.4">
      <c r="D2386" s="10"/>
    </row>
    <row r="2387" spans="4:4" x14ac:dyDescent="0.4">
      <c r="D2387" s="10"/>
    </row>
    <row r="2388" spans="4:4" x14ac:dyDescent="0.4">
      <c r="D2388" s="10"/>
    </row>
    <row r="2389" spans="4:4" x14ac:dyDescent="0.4">
      <c r="D2389" s="10"/>
    </row>
    <row r="2390" spans="4:4" x14ac:dyDescent="0.4">
      <c r="D2390" s="10"/>
    </row>
    <row r="2391" spans="4:4" x14ac:dyDescent="0.4">
      <c r="D2391" s="10"/>
    </row>
    <row r="2392" spans="4:4" x14ac:dyDescent="0.4">
      <c r="D2392" s="10"/>
    </row>
    <row r="2393" spans="4:4" x14ac:dyDescent="0.4">
      <c r="D2393" s="10"/>
    </row>
    <row r="2394" spans="4:4" x14ac:dyDescent="0.4">
      <c r="D2394" s="10"/>
    </row>
    <row r="2395" spans="4:4" x14ac:dyDescent="0.4">
      <c r="D2395" s="10"/>
    </row>
    <row r="2396" spans="4:4" x14ac:dyDescent="0.4">
      <c r="D2396" s="10"/>
    </row>
    <row r="2397" spans="4:4" x14ac:dyDescent="0.4">
      <c r="D2397" s="10"/>
    </row>
    <row r="2398" spans="4:4" x14ac:dyDescent="0.4">
      <c r="D2398" s="10"/>
    </row>
    <row r="2399" spans="4:4" x14ac:dyDescent="0.4">
      <c r="D2399" s="10"/>
    </row>
    <row r="2400" spans="4:4" x14ac:dyDescent="0.4">
      <c r="D2400" s="10"/>
    </row>
    <row r="2401" spans="4:4" x14ac:dyDescent="0.4">
      <c r="D2401" s="10"/>
    </row>
    <row r="2402" spans="4:4" x14ac:dyDescent="0.4">
      <c r="D2402" s="10"/>
    </row>
    <row r="2403" spans="4:4" x14ac:dyDescent="0.4">
      <c r="D2403" s="10"/>
    </row>
    <row r="2404" spans="4:4" x14ac:dyDescent="0.4">
      <c r="D2404" s="10"/>
    </row>
    <row r="2405" spans="4:4" x14ac:dyDescent="0.4">
      <c r="D2405" s="10"/>
    </row>
    <row r="2406" spans="4:4" x14ac:dyDescent="0.4">
      <c r="D2406" s="10"/>
    </row>
    <row r="2407" spans="4:4" x14ac:dyDescent="0.4">
      <c r="D2407" s="10"/>
    </row>
    <row r="2408" spans="4:4" x14ac:dyDescent="0.4">
      <c r="D2408" s="10"/>
    </row>
    <row r="2409" spans="4:4" x14ac:dyDescent="0.4">
      <c r="D2409" s="10"/>
    </row>
    <row r="2410" spans="4:4" x14ac:dyDescent="0.4">
      <c r="D2410" s="10"/>
    </row>
    <row r="2411" spans="4:4" x14ac:dyDescent="0.4">
      <c r="D2411" s="10"/>
    </row>
    <row r="2412" spans="4:4" x14ac:dyDescent="0.4">
      <c r="D2412" s="10"/>
    </row>
    <row r="2413" spans="4:4" x14ac:dyDescent="0.4">
      <c r="D2413" s="10"/>
    </row>
    <row r="2414" spans="4:4" x14ac:dyDescent="0.4">
      <c r="D2414" s="10"/>
    </row>
    <row r="2415" spans="4:4" x14ac:dyDescent="0.4">
      <c r="D2415" s="10"/>
    </row>
    <row r="2416" spans="4:4" x14ac:dyDescent="0.4">
      <c r="D2416" s="10"/>
    </row>
    <row r="2417" spans="4:4" x14ac:dyDescent="0.4">
      <c r="D2417" s="10"/>
    </row>
    <row r="2418" spans="4:4" x14ac:dyDescent="0.4">
      <c r="D2418" s="10"/>
    </row>
    <row r="2419" spans="4:4" x14ac:dyDescent="0.4">
      <c r="D2419" s="10"/>
    </row>
    <row r="2420" spans="4:4" x14ac:dyDescent="0.4">
      <c r="D2420" s="10"/>
    </row>
    <row r="2421" spans="4:4" x14ac:dyDescent="0.4">
      <c r="D2421" s="10"/>
    </row>
    <row r="2422" spans="4:4" x14ac:dyDescent="0.4">
      <c r="D2422" s="10"/>
    </row>
    <row r="2423" spans="4:4" x14ac:dyDescent="0.4">
      <c r="D2423" s="10"/>
    </row>
    <row r="2424" spans="4:4" x14ac:dyDescent="0.4">
      <c r="D2424" s="10"/>
    </row>
    <row r="2425" spans="4:4" x14ac:dyDescent="0.4">
      <c r="D2425" s="10"/>
    </row>
    <row r="2426" spans="4:4" x14ac:dyDescent="0.4">
      <c r="D2426" s="10"/>
    </row>
    <row r="2427" spans="4:4" x14ac:dyDescent="0.4">
      <c r="D2427" s="10"/>
    </row>
    <row r="2428" spans="4:4" x14ac:dyDescent="0.4">
      <c r="D2428" s="10"/>
    </row>
    <row r="2429" spans="4:4" x14ac:dyDescent="0.4">
      <c r="D2429" s="10"/>
    </row>
    <row r="2430" spans="4:4" x14ac:dyDescent="0.4">
      <c r="D2430" s="10"/>
    </row>
    <row r="2431" spans="4:4" x14ac:dyDescent="0.4">
      <c r="D2431" s="10"/>
    </row>
    <row r="2432" spans="4:4" x14ac:dyDescent="0.4">
      <c r="D2432" s="10"/>
    </row>
    <row r="2433" spans="4:4" x14ac:dyDescent="0.4">
      <c r="D2433" s="10"/>
    </row>
    <row r="2434" spans="4:4" x14ac:dyDescent="0.4">
      <c r="D2434" s="10"/>
    </row>
    <row r="2435" spans="4:4" x14ac:dyDescent="0.4">
      <c r="D2435" s="10"/>
    </row>
    <row r="2436" spans="4:4" x14ac:dyDescent="0.4">
      <c r="D2436" s="10"/>
    </row>
    <row r="2437" spans="4:4" x14ac:dyDescent="0.4">
      <c r="D2437" s="10"/>
    </row>
    <row r="2438" spans="4:4" x14ac:dyDescent="0.4">
      <c r="D2438" s="10"/>
    </row>
    <row r="2439" spans="4:4" x14ac:dyDescent="0.4">
      <c r="D2439" s="10"/>
    </row>
    <row r="2440" spans="4:4" x14ac:dyDescent="0.4">
      <c r="D2440" s="10"/>
    </row>
    <row r="2441" spans="4:4" x14ac:dyDescent="0.4">
      <c r="D2441" s="10"/>
    </row>
    <row r="2442" spans="4:4" x14ac:dyDescent="0.4">
      <c r="D2442" s="10"/>
    </row>
    <row r="2443" spans="4:4" x14ac:dyDescent="0.4">
      <c r="D2443" s="10"/>
    </row>
    <row r="2444" spans="4:4" x14ac:dyDescent="0.4">
      <c r="D2444" s="10"/>
    </row>
    <row r="2445" spans="4:4" x14ac:dyDescent="0.4">
      <c r="D2445" s="10"/>
    </row>
    <row r="2446" spans="4:4" x14ac:dyDescent="0.4">
      <c r="D2446" s="10"/>
    </row>
    <row r="2447" spans="4:4" x14ac:dyDescent="0.4">
      <c r="D2447" s="10"/>
    </row>
    <row r="2448" spans="4:4" x14ac:dyDescent="0.4">
      <c r="D2448" s="10"/>
    </row>
    <row r="2449" spans="4:4" x14ac:dyDescent="0.4">
      <c r="D2449" s="10"/>
    </row>
    <row r="2450" spans="4:4" x14ac:dyDescent="0.4">
      <c r="D2450" s="10"/>
    </row>
    <row r="2451" spans="4:4" x14ac:dyDescent="0.4">
      <c r="D2451" s="10"/>
    </row>
    <row r="2452" spans="4:4" x14ac:dyDescent="0.4">
      <c r="D2452" s="10"/>
    </row>
    <row r="2453" spans="4:4" x14ac:dyDescent="0.4">
      <c r="D2453" s="10"/>
    </row>
    <row r="2454" spans="4:4" x14ac:dyDescent="0.4">
      <c r="D2454" s="10"/>
    </row>
    <row r="2455" spans="4:4" x14ac:dyDescent="0.4">
      <c r="D2455" s="10"/>
    </row>
    <row r="2456" spans="4:4" x14ac:dyDescent="0.4">
      <c r="D2456" s="10"/>
    </row>
    <row r="2457" spans="4:4" x14ac:dyDescent="0.4">
      <c r="D2457" s="10"/>
    </row>
    <row r="2458" spans="4:4" x14ac:dyDescent="0.4">
      <c r="D2458" s="10"/>
    </row>
    <row r="2459" spans="4:4" x14ac:dyDescent="0.4">
      <c r="D2459" s="10"/>
    </row>
    <row r="2460" spans="4:4" x14ac:dyDescent="0.4">
      <c r="D2460" s="10"/>
    </row>
    <row r="2461" spans="4:4" x14ac:dyDescent="0.4">
      <c r="D2461" s="10"/>
    </row>
    <row r="2462" spans="4:4" x14ac:dyDescent="0.4">
      <c r="D2462" s="10"/>
    </row>
    <row r="2463" spans="4:4" x14ac:dyDescent="0.4">
      <c r="D2463" s="10"/>
    </row>
    <row r="2464" spans="4:4" x14ac:dyDescent="0.4">
      <c r="D2464" s="10"/>
    </row>
    <row r="2465" spans="4:4" x14ac:dyDescent="0.4">
      <c r="D2465" s="10"/>
    </row>
    <row r="2466" spans="4:4" x14ac:dyDescent="0.4">
      <c r="D2466" s="10"/>
    </row>
    <row r="2467" spans="4:4" x14ac:dyDescent="0.4">
      <c r="D2467" s="10"/>
    </row>
    <row r="2468" spans="4:4" x14ac:dyDescent="0.4">
      <c r="D2468" s="10"/>
    </row>
    <row r="2469" spans="4:4" x14ac:dyDescent="0.4">
      <c r="D2469" s="10"/>
    </row>
    <row r="2470" spans="4:4" x14ac:dyDescent="0.4">
      <c r="D2470" s="10"/>
    </row>
    <row r="2471" spans="4:4" x14ac:dyDescent="0.4">
      <c r="D2471" s="10"/>
    </row>
    <row r="2472" spans="4:4" x14ac:dyDescent="0.4">
      <c r="D2472" s="10"/>
    </row>
    <row r="2473" spans="4:4" x14ac:dyDescent="0.4">
      <c r="D2473" s="10"/>
    </row>
    <row r="2474" spans="4:4" x14ac:dyDescent="0.4">
      <c r="D2474" s="10"/>
    </row>
    <row r="2475" spans="4:4" x14ac:dyDescent="0.4">
      <c r="D2475" s="10"/>
    </row>
    <row r="2476" spans="4:4" x14ac:dyDescent="0.4">
      <c r="D2476" s="10"/>
    </row>
    <row r="2477" spans="4:4" x14ac:dyDescent="0.4">
      <c r="D2477" s="10"/>
    </row>
    <row r="2478" spans="4:4" x14ac:dyDescent="0.4">
      <c r="D2478" s="10"/>
    </row>
    <row r="2479" spans="4:4" x14ac:dyDescent="0.4">
      <c r="D2479" s="10"/>
    </row>
    <row r="2480" spans="4:4" x14ac:dyDescent="0.4">
      <c r="D2480" s="10"/>
    </row>
    <row r="2481" spans="4:4" x14ac:dyDescent="0.4">
      <c r="D2481" s="10"/>
    </row>
    <row r="2482" spans="4:4" x14ac:dyDescent="0.4">
      <c r="D2482" s="10"/>
    </row>
    <row r="2483" spans="4:4" x14ac:dyDescent="0.4">
      <c r="D2483" s="10"/>
    </row>
    <row r="2484" spans="4:4" x14ac:dyDescent="0.4">
      <c r="D2484" s="10"/>
    </row>
    <row r="2485" spans="4:4" x14ac:dyDescent="0.4">
      <c r="D2485" s="10"/>
    </row>
    <row r="2486" spans="4:4" x14ac:dyDescent="0.4">
      <c r="D2486" s="10"/>
    </row>
    <row r="2487" spans="4:4" x14ac:dyDescent="0.4">
      <c r="D2487" s="10"/>
    </row>
    <row r="2488" spans="4:4" x14ac:dyDescent="0.4">
      <c r="D2488" s="10"/>
    </row>
    <row r="2489" spans="4:4" x14ac:dyDescent="0.4">
      <c r="D2489" s="10"/>
    </row>
    <row r="2490" spans="4:4" x14ac:dyDescent="0.4">
      <c r="D2490" s="10"/>
    </row>
    <row r="2491" spans="4:4" x14ac:dyDescent="0.4">
      <c r="D2491" s="10"/>
    </row>
    <row r="2492" spans="4:4" x14ac:dyDescent="0.4">
      <c r="D2492" s="10"/>
    </row>
    <row r="2493" spans="4:4" x14ac:dyDescent="0.4">
      <c r="D2493" s="10"/>
    </row>
    <row r="2494" spans="4:4" x14ac:dyDescent="0.4">
      <c r="D2494" s="10"/>
    </row>
    <row r="2495" spans="4:4" x14ac:dyDescent="0.4">
      <c r="D2495" s="10"/>
    </row>
    <row r="2496" spans="4:4" x14ac:dyDescent="0.4">
      <c r="D2496" s="10"/>
    </row>
    <row r="2497" spans="4:4" x14ac:dyDescent="0.4">
      <c r="D2497" s="10"/>
    </row>
    <row r="2498" spans="4:4" x14ac:dyDescent="0.4">
      <c r="D2498" s="10"/>
    </row>
    <row r="2499" spans="4:4" x14ac:dyDescent="0.4">
      <c r="D2499" s="10"/>
    </row>
    <row r="2500" spans="4:4" x14ac:dyDescent="0.4">
      <c r="D2500" s="10"/>
    </row>
    <row r="2501" spans="4:4" x14ac:dyDescent="0.4">
      <c r="D2501" s="10"/>
    </row>
    <row r="2502" spans="4:4" x14ac:dyDescent="0.4">
      <c r="D2502" s="10"/>
    </row>
    <row r="2503" spans="4:4" x14ac:dyDescent="0.4">
      <c r="D2503" s="10"/>
    </row>
    <row r="2504" spans="4:4" x14ac:dyDescent="0.4">
      <c r="D2504" s="10"/>
    </row>
    <row r="2505" spans="4:4" x14ac:dyDescent="0.4">
      <c r="D2505" s="10"/>
    </row>
    <row r="2506" spans="4:4" x14ac:dyDescent="0.4">
      <c r="D2506" s="10"/>
    </row>
    <row r="2507" spans="4:4" x14ac:dyDescent="0.4">
      <c r="D2507" s="10"/>
    </row>
    <row r="2508" spans="4:4" x14ac:dyDescent="0.4">
      <c r="D2508" s="10"/>
    </row>
    <row r="2509" spans="4:4" x14ac:dyDescent="0.4">
      <c r="D2509" s="10"/>
    </row>
    <row r="2510" spans="4:4" x14ac:dyDescent="0.4">
      <c r="D2510" s="10"/>
    </row>
    <row r="2511" spans="4:4" x14ac:dyDescent="0.4">
      <c r="D2511" s="10"/>
    </row>
    <row r="2512" spans="4:4" x14ac:dyDescent="0.4">
      <c r="D2512" s="10"/>
    </row>
    <row r="2513" spans="4:4" x14ac:dyDescent="0.4">
      <c r="D2513" s="10"/>
    </row>
    <row r="2514" spans="4:4" x14ac:dyDescent="0.4">
      <c r="D2514" s="10"/>
    </row>
    <row r="2515" spans="4:4" x14ac:dyDescent="0.4">
      <c r="D2515" s="10"/>
    </row>
    <row r="2516" spans="4:4" x14ac:dyDescent="0.4">
      <c r="D2516" s="10"/>
    </row>
    <row r="2517" spans="4:4" x14ac:dyDescent="0.4">
      <c r="D2517" s="10"/>
    </row>
    <row r="2518" spans="4:4" x14ac:dyDescent="0.4">
      <c r="D2518" s="10"/>
    </row>
    <row r="2519" spans="4:4" x14ac:dyDescent="0.4">
      <c r="D2519" s="10"/>
    </row>
    <row r="2520" spans="4:4" x14ac:dyDescent="0.4">
      <c r="D2520" s="10"/>
    </row>
    <row r="2521" spans="4:4" x14ac:dyDescent="0.4">
      <c r="D2521" s="10"/>
    </row>
    <row r="2522" spans="4:4" x14ac:dyDescent="0.4">
      <c r="D2522" s="10"/>
    </row>
    <row r="2523" spans="4:4" x14ac:dyDescent="0.4">
      <c r="D2523" s="10"/>
    </row>
    <row r="2524" spans="4:4" x14ac:dyDescent="0.4">
      <c r="D2524" s="10"/>
    </row>
    <row r="2525" spans="4:4" x14ac:dyDescent="0.4">
      <c r="D2525" s="10"/>
    </row>
    <row r="2526" spans="4:4" x14ac:dyDescent="0.4">
      <c r="D2526" s="10"/>
    </row>
    <row r="2527" spans="4:4" x14ac:dyDescent="0.4">
      <c r="D2527" s="10"/>
    </row>
    <row r="2528" spans="4:4" x14ac:dyDescent="0.4">
      <c r="D2528" s="10"/>
    </row>
    <row r="2529" spans="4:4" x14ac:dyDescent="0.4">
      <c r="D2529" s="10"/>
    </row>
    <row r="2530" spans="4:4" x14ac:dyDescent="0.4">
      <c r="D2530" s="10"/>
    </row>
    <row r="2531" spans="4:4" x14ac:dyDescent="0.4">
      <c r="D2531" s="10"/>
    </row>
    <row r="2532" spans="4:4" x14ac:dyDescent="0.4">
      <c r="D2532" s="10"/>
    </row>
    <row r="2533" spans="4:4" x14ac:dyDescent="0.4">
      <c r="D2533" s="10"/>
    </row>
    <row r="2534" spans="4:4" x14ac:dyDescent="0.4">
      <c r="D2534" s="10"/>
    </row>
    <row r="2535" spans="4:4" x14ac:dyDescent="0.4">
      <c r="D2535" s="10"/>
    </row>
    <row r="2536" spans="4:4" x14ac:dyDescent="0.4">
      <c r="D2536" s="10"/>
    </row>
    <row r="2537" spans="4:4" x14ac:dyDescent="0.4">
      <c r="D2537" s="10"/>
    </row>
    <row r="2538" spans="4:4" x14ac:dyDescent="0.4">
      <c r="D2538" s="10"/>
    </row>
    <row r="2539" spans="4:4" x14ac:dyDescent="0.4">
      <c r="D2539" s="10"/>
    </row>
    <row r="2540" spans="4:4" x14ac:dyDescent="0.4">
      <c r="D2540" s="10"/>
    </row>
    <row r="2541" spans="4:4" x14ac:dyDescent="0.4">
      <c r="D2541" s="10"/>
    </row>
    <row r="2542" spans="4:4" x14ac:dyDescent="0.4">
      <c r="D2542" s="10"/>
    </row>
    <row r="2543" spans="4:4" x14ac:dyDescent="0.4">
      <c r="D2543" s="10"/>
    </row>
    <row r="2544" spans="4:4" x14ac:dyDescent="0.4">
      <c r="D2544" s="10"/>
    </row>
    <row r="2545" spans="4:4" x14ac:dyDescent="0.4">
      <c r="D2545" s="10"/>
    </row>
    <row r="2546" spans="4:4" x14ac:dyDescent="0.4">
      <c r="D2546" s="10"/>
    </row>
    <row r="2547" spans="4:4" x14ac:dyDescent="0.4">
      <c r="D2547" s="10"/>
    </row>
    <row r="2548" spans="4:4" x14ac:dyDescent="0.4">
      <c r="D2548" s="10"/>
    </row>
    <row r="2549" spans="4:4" x14ac:dyDescent="0.4">
      <c r="D2549" s="10"/>
    </row>
    <row r="2550" spans="4:4" x14ac:dyDescent="0.4">
      <c r="D2550" s="10"/>
    </row>
    <row r="2551" spans="4:4" x14ac:dyDescent="0.4">
      <c r="D2551" s="10"/>
    </row>
    <row r="2552" spans="4:4" x14ac:dyDescent="0.4">
      <c r="D2552" s="10"/>
    </row>
    <row r="2553" spans="4:4" x14ac:dyDescent="0.4">
      <c r="D2553" s="10"/>
    </row>
    <row r="2554" spans="4:4" x14ac:dyDescent="0.4">
      <c r="D2554" s="10"/>
    </row>
    <row r="2555" spans="4:4" x14ac:dyDescent="0.4">
      <c r="D2555" s="10"/>
    </row>
    <row r="2556" spans="4:4" x14ac:dyDescent="0.4">
      <c r="D2556" s="10"/>
    </row>
    <row r="2557" spans="4:4" x14ac:dyDescent="0.4">
      <c r="D2557" s="10"/>
    </row>
    <row r="2558" spans="4:4" x14ac:dyDescent="0.4">
      <c r="D2558" s="10"/>
    </row>
    <row r="2559" spans="4:4" x14ac:dyDescent="0.4">
      <c r="D2559" s="10"/>
    </row>
    <row r="2560" spans="4:4" x14ac:dyDescent="0.4">
      <c r="D2560" s="10"/>
    </row>
    <row r="2561" spans="4:4" x14ac:dyDescent="0.4">
      <c r="D2561" s="10"/>
    </row>
    <row r="2562" spans="4:4" x14ac:dyDescent="0.4">
      <c r="D2562" s="10"/>
    </row>
    <row r="2563" spans="4:4" x14ac:dyDescent="0.4">
      <c r="D2563" s="10"/>
    </row>
    <row r="2564" spans="4:4" x14ac:dyDescent="0.4">
      <c r="D2564" s="10"/>
    </row>
    <row r="2565" spans="4:4" x14ac:dyDescent="0.4">
      <c r="D2565" s="10"/>
    </row>
    <row r="2566" spans="4:4" x14ac:dyDescent="0.4">
      <c r="D2566" s="10"/>
    </row>
    <row r="2567" spans="4:4" x14ac:dyDescent="0.4">
      <c r="D2567" s="10"/>
    </row>
    <row r="2568" spans="4:4" x14ac:dyDescent="0.4">
      <c r="D2568" s="10"/>
    </row>
    <row r="2569" spans="4:4" x14ac:dyDescent="0.4">
      <c r="D2569" s="10"/>
    </row>
    <row r="2570" spans="4:4" x14ac:dyDescent="0.4">
      <c r="D2570" s="10"/>
    </row>
    <row r="2571" spans="4:4" x14ac:dyDescent="0.4">
      <c r="D2571" s="10"/>
    </row>
    <row r="2572" spans="4:4" x14ac:dyDescent="0.4">
      <c r="D2572" s="10"/>
    </row>
    <row r="2573" spans="4:4" x14ac:dyDescent="0.4">
      <c r="D2573" s="10"/>
    </row>
    <row r="2574" spans="4:4" x14ac:dyDescent="0.4">
      <c r="D2574" s="10"/>
    </row>
    <row r="2575" spans="4:4" x14ac:dyDescent="0.4">
      <c r="D2575" s="10"/>
    </row>
    <row r="2576" spans="4:4" x14ac:dyDescent="0.4">
      <c r="D2576" s="10"/>
    </row>
    <row r="2577" spans="4:4" x14ac:dyDescent="0.4">
      <c r="D2577" s="10"/>
    </row>
    <row r="2578" spans="4:4" x14ac:dyDescent="0.4">
      <c r="D2578" s="10"/>
    </row>
    <row r="2579" spans="4:4" x14ac:dyDescent="0.4">
      <c r="D2579" s="10"/>
    </row>
    <row r="2580" spans="4:4" x14ac:dyDescent="0.4">
      <c r="D2580" s="10"/>
    </row>
    <row r="2581" spans="4:4" x14ac:dyDescent="0.4">
      <c r="D2581" s="10"/>
    </row>
    <row r="2582" spans="4:4" x14ac:dyDescent="0.4">
      <c r="D2582" s="10"/>
    </row>
    <row r="2583" spans="4:4" x14ac:dyDescent="0.4">
      <c r="D2583" s="10"/>
    </row>
    <row r="2584" spans="4:4" x14ac:dyDescent="0.4">
      <c r="D2584" s="10"/>
    </row>
    <row r="2585" spans="4:4" x14ac:dyDescent="0.4">
      <c r="D2585" s="10"/>
    </row>
    <row r="2586" spans="4:4" x14ac:dyDescent="0.4">
      <c r="D2586" s="10"/>
    </row>
    <row r="2587" spans="4:4" x14ac:dyDescent="0.4">
      <c r="D2587" s="10"/>
    </row>
    <row r="2588" spans="4:4" x14ac:dyDescent="0.4">
      <c r="D2588" s="10"/>
    </row>
    <row r="2589" spans="4:4" x14ac:dyDescent="0.4">
      <c r="D2589" s="10"/>
    </row>
    <row r="2590" spans="4:4" x14ac:dyDescent="0.4">
      <c r="D2590" s="10"/>
    </row>
    <row r="2591" spans="4:4" x14ac:dyDescent="0.4">
      <c r="D2591" s="10"/>
    </row>
    <row r="2592" spans="4:4" x14ac:dyDescent="0.4">
      <c r="D2592" s="10"/>
    </row>
    <row r="2593" spans="4:4" x14ac:dyDescent="0.4">
      <c r="D2593" s="10"/>
    </row>
    <row r="2594" spans="4:4" x14ac:dyDescent="0.4">
      <c r="D2594" s="10"/>
    </row>
    <row r="2595" spans="4:4" x14ac:dyDescent="0.4">
      <c r="D2595" s="10"/>
    </row>
    <row r="2596" spans="4:4" x14ac:dyDescent="0.4">
      <c r="D2596" s="10"/>
    </row>
    <row r="2597" spans="4:4" x14ac:dyDescent="0.4">
      <c r="D2597" s="10"/>
    </row>
    <row r="2598" spans="4:4" x14ac:dyDescent="0.4">
      <c r="D2598" s="10"/>
    </row>
    <row r="2599" spans="4:4" x14ac:dyDescent="0.4">
      <c r="D2599" s="10"/>
    </row>
    <row r="2600" spans="4:4" x14ac:dyDescent="0.4">
      <c r="D2600" s="10"/>
    </row>
    <row r="2601" spans="4:4" x14ac:dyDescent="0.4">
      <c r="D2601" s="10"/>
    </row>
    <row r="2602" spans="4:4" x14ac:dyDescent="0.4">
      <c r="D2602" s="10"/>
    </row>
    <row r="2603" spans="4:4" x14ac:dyDescent="0.4">
      <c r="D2603" s="10"/>
    </row>
    <row r="2604" spans="4:4" x14ac:dyDescent="0.4">
      <c r="D2604" s="10"/>
    </row>
    <row r="2605" spans="4:4" x14ac:dyDescent="0.4">
      <c r="D2605" s="10"/>
    </row>
    <row r="2606" spans="4:4" x14ac:dyDescent="0.4">
      <c r="D2606" s="10"/>
    </row>
    <row r="2607" spans="4:4" x14ac:dyDescent="0.4">
      <c r="D2607" s="10"/>
    </row>
    <row r="2608" spans="4:4" x14ac:dyDescent="0.4">
      <c r="D2608" s="10"/>
    </row>
    <row r="2609" spans="4:4" x14ac:dyDescent="0.4">
      <c r="D2609" s="10"/>
    </row>
    <row r="2610" spans="4:4" x14ac:dyDescent="0.4">
      <c r="D2610" s="10"/>
    </row>
    <row r="2611" spans="4:4" x14ac:dyDescent="0.4">
      <c r="D2611" s="10"/>
    </row>
    <row r="2612" spans="4:4" x14ac:dyDescent="0.4">
      <c r="D2612" s="10"/>
    </row>
    <row r="2613" spans="4:4" x14ac:dyDescent="0.4">
      <c r="D2613" s="10"/>
    </row>
    <row r="2614" spans="4:4" x14ac:dyDescent="0.4">
      <c r="D2614" s="10"/>
    </row>
    <row r="2615" spans="4:4" x14ac:dyDescent="0.4">
      <c r="D2615" s="10"/>
    </row>
    <row r="2616" spans="4:4" x14ac:dyDescent="0.4">
      <c r="D2616" s="10"/>
    </row>
    <row r="2617" spans="4:4" x14ac:dyDescent="0.4">
      <c r="D2617" s="10"/>
    </row>
    <row r="2618" spans="4:4" x14ac:dyDescent="0.4">
      <c r="D2618" s="10"/>
    </row>
    <row r="2619" spans="4:4" x14ac:dyDescent="0.4">
      <c r="D2619" s="10"/>
    </row>
    <row r="2620" spans="4:4" x14ac:dyDescent="0.4">
      <c r="D2620" s="10"/>
    </row>
    <row r="2621" spans="4:4" x14ac:dyDescent="0.4">
      <c r="D2621" s="10"/>
    </row>
    <row r="2622" spans="4:4" x14ac:dyDescent="0.4">
      <c r="D2622" s="10"/>
    </row>
    <row r="2623" spans="4:4" x14ac:dyDescent="0.4">
      <c r="D2623" s="10"/>
    </row>
    <row r="2624" spans="4:4" x14ac:dyDescent="0.4">
      <c r="D2624" s="10"/>
    </row>
    <row r="2625" spans="4:4" x14ac:dyDescent="0.4">
      <c r="D2625" s="10"/>
    </row>
    <row r="2626" spans="4:4" x14ac:dyDescent="0.4">
      <c r="D2626" s="10"/>
    </row>
    <row r="2627" spans="4:4" x14ac:dyDescent="0.4">
      <c r="D2627" s="10"/>
    </row>
    <row r="2628" spans="4:4" x14ac:dyDescent="0.4">
      <c r="D2628" s="10"/>
    </row>
    <row r="2629" spans="4:4" x14ac:dyDescent="0.4">
      <c r="D2629" s="10"/>
    </row>
    <row r="2630" spans="4:4" x14ac:dyDescent="0.4">
      <c r="D2630" s="10"/>
    </row>
    <row r="2631" spans="4:4" x14ac:dyDescent="0.4">
      <c r="D2631" s="10"/>
    </row>
    <row r="2632" spans="4:4" x14ac:dyDescent="0.4">
      <c r="D2632" s="10"/>
    </row>
    <row r="2633" spans="4:4" x14ac:dyDescent="0.4">
      <c r="D2633" s="10"/>
    </row>
    <row r="2634" spans="4:4" x14ac:dyDescent="0.4">
      <c r="D2634" s="10"/>
    </row>
    <row r="2635" spans="4:4" x14ac:dyDescent="0.4">
      <c r="D2635" s="10"/>
    </row>
    <row r="2636" spans="4:4" x14ac:dyDescent="0.4">
      <c r="D2636" s="10"/>
    </row>
    <row r="2637" spans="4:4" x14ac:dyDescent="0.4">
      <c r="D2637" s="10"/>
    </row>
    <row r="2638" spans="4:4" x14ac:dyDescent="0.4">
      <c r="D2638" s="10"/>
    </row>
    <row r="2639" spans="4:4" x14ac:dyDescent="0.4">
      <c r="D2639" s="10"/>
    </row>
    <row r="2640" spans="4:4" x14ac:dyDescent="0.4">
      <c r="D2640" s="10"/>
    </row>
    <row r="2641" spans="4:4" x14ac:dyDescent="0.4">
      <c r="D2641" s="10"/>
    </row>
    <row r="2642" spans="4:4" x14ac:dyDescent="0.4">
      <c r="D2642" s="10"/>
    </row>
    <row r="2643" spans="4:4" x14ac:dyDescent="0.4">
      <c r="D2643" s="10"/>
    </row>
    <row r="2644" spans="4:4" x14ac:dyDescent="0.4">
      <c r="D2644" s="10"/>
    </row>
    <row r="2645" spans="4:4" x14ac:dyDescent="0.4">
      <c r="D2645" s="10"/>
    </row>
    <row r="2646" spans="4:4" x14ac:dyDescent="0.4">
      <c r="D2646" s="10"/>
    </row>
    <row r="2647" spans="4:4" x14ac:dyDescent="0.4">
      <c r="D2647" s="10"/>
    </row>
    <row r="2648" spans="4:4" x14ac:dyDescent="0.4">
      <c r="D2648" s="10"/>
    </row>
    <row r="2649" spans="4:4" x14ac:dyDescent="0.4">
      <c r="D2649" s="10"/>
    </row>
    <row r="2650" spans="4:4" x14ac:dyDescent="0.4">
      <c r="D2650" s="10"/>
    </row>
    <row r="2651" spans="4:4" x14ac:dyDescent="0.4">
      <c r="D2651" s="10"/>
    </row>
    <row r="2652" spans="4:4" x14ac:dyDescent="0.4">
      <c r="D2652" s="10"/>
    </row>
    <row r="2653" spans="4:4" x14ac:dyDescent="0.4">
      <c r="D2653" s="10"/>
    </row>
    <row r="2654" spans="4:4" x14ac:dyDescent="0.4">
      <c r="D2654" s="10"/>
    </row>
    <row r="2655" spans="4:4" x14ac:dyDescent="0.4">
      <c r="D2655" s="10"/>
    </row>
    <row r="2656" spans="4:4" x14ac:dyDescent="0.4">
      <c r="D2656" s="10"/>
    </row>
    <row r="2657" spans="4:4" x14ac:dyDescent="0.4">
      <c r="D2657" s="10"/>
    </row>
    <row r="2658" spans="4:4" x14ac:dyDescent="0.4">
      <c r="D2658" s="10"/>
    </row>
    <row r="2659" spans="4:4" x14ac:dyDescent="0.4">
      <c r="D2659" s="10"/>
    </row>
    <row r="2660" spans="4:4" x14ac:dyDescent="0.4">
      <c r="D2660" s="10"/>
    </row>
    <row r="2661" spans="4:4" x14ac:dyDescent="0.4">
      <c r="D2661" s="10"/>
    </row>
    <row r="2662" spans="4:4" x14ac:dyDescent="0.4">
      <c r="D2662" s="10"/>
    </row>
    <row r="2663" spans="4:4" x14ac:dyDescent="0.4">
      <c r="D2663" s="10"/>
    </row>
    <row r="2664" spans="4:4" x14ac:dyDescent="0.4">
      <c r="D2664" s="10"/>
    </row>
    <row r="2665" spans="4:4" x14ac:dyDescent="0.4">
      <c r="D2665" s="10"/>
    </row>
    <row r="2666" spans="4:4" x14ac:dyDescent="0.4">
      <c r="D2666" s="10"/>
    </row>
    <row r="2667" spans="4:4" x14ac:dyDescent="0.4">
      <c r="D2667" s="10"/>
    </row>
    <row r="2668" spans="4:4" x14ac:dyDescent="0.4">
      <c r="D2668" s="10"/>
    </row>
    <row r="2669" spans="4:4" x14ac:dyDescent="0.4">
      <c r="D2669" s="10"/>
    </row>
    <row r="2670" spans="4:4" x14ac:dyDescent="0.4">
      <c r="D2670" s="10"/>
    </row>
    <row r="2671" spans="4:4" x14ac:dyDescent="0.4">
      <c r="D2671" s="10"/>
    </row>
    <row r="2672" spans="4:4" x14ac:dyDescent="0.4">
      <c r="D2672" s="10"/>
    </row>
    <row r="2673" spans="4:4" x14ac:dyDescent="0.4">
      <c r="D2673" s="10"/>
    </row>
    <row r="2674" spans="4:4" x14ac:dyDescent="0.4">
      <c r="D2674" s="10"/>
    </row>
    <row r="2675" spans="4:4" x14ac:dyDescent="0.4">
      <c r="D2675" s="10"/>
    </row>
    <row r="2676" spans="4:4" x14ac:dyDescent="0.4">
      <c r="D2676" s="10"/>
    </row>
    <row r="2677" spans="4:4" x14ac:dyDescent="0.4">
      <c r="D2677" s="10"/>
    </row>
    <row r="2678" spans="4:4" x14ac:dyDescent="0.4">
      <c r="D2678" s="10"/>
    </row>
    <row r="2679" spans="4:4" x14ac:dyDescent="0.4">
      <c r="D2679" s="10"/>
    </row>
    <row r="2680" spans="4:4" x14ac:dyDescent="0.4">
      <c r="D2680" s="10"/>
    </row>
    <row r="2681" spans="4:4" x14ac:dyDescent="0.4">
      <c r="D2681" s="10"/>
    </row>
    <row r="2682" spans="4:4" x14ac:dyDescent="0.4">
      <c r="D2682" s="10"/>
    </row>
    <row r="2683" spans="4:4" x14ac:dyDescent="0.4">
      <c r="D2683" s="10"/>
    </row>
    <row r="2684" spans="4:4" x14ac:dyDescent="0.4">
      <c r="D2684" s="10"/>
    </row>
    <row r="2685" spans="4:4" x14ac:dyDescent="0.4">
      <c r="D2685" s="10"/>
    </row>
    <row r="2686" spans="4:4" x14ac:dyDescent="0.4">
      <c r="D2686" s="10"/>
    </row>
    <row r="2687" spans="4:4" x14ac:dyDescent="0.4">
      <c r="D2687" s="10"/>
    </row>
    <row r="2688" spans="4:4" x14ac:dyDescent="0.4">
      <c r="D2688" s="10"/>
    </row>
    <row r="2689" spans="4:4" x14ac:dyDescent="0.4">
      <c r="D2689" s="10"/>
    </row>
    <row r="2690" spans="4:4" x14ac:dyDescent="0.4">
      <c r="D2690" s="10"/>
    </row>
    <row r="2691" spans="4:4" x14ac:dyDescent="0.4">
      <c r="D2691" s="10"/>
    </row>
    <row r="2692" spans="4:4" x14ac:dyDescent="0.4">
      <c r="D2692" s="10"/>
    </row>
    <row r="2693" spans="4:4" x14ac:dyDescent="0.4">
      <c r="D2693" s="10"/>
    </row>
    <row r="2694" spans="4:4" x14ac:dyDescent="0.4">
      <c r="D2694" s="10"/>
    </row>
    <row r="2695" spans="4:4" x14ac:dyDescent="0.4">
      <c r="D2695" s="10"/>
    </row>
    <row r="2696" spans="4:4" x14ac:dyDescent="0.4">
      <c r="D2696" s="10"/>
    </row>
    <row r="2697" spans="4:4" x14ac:dyDescent="0.4">
      <c r="D2697" s="10"/>
    </row>
    <row r="2698" spans="4:4" x14ac:dyDescent="0.4">
      <c r="D2698" s="10"/>
    </row>
    <row r="2699" spans="4:4" x14ac:dyDescent="0.4">
      <c r="D2699" s="10"/>
    </row>
    <row r="2700" spans="4:4" x14ac:dyDescent="0.4">
      <c r="D2700" s="10"/>
    </row>
    <row r="2701" spans="4:4" x14ac:dyDescent="0.4">
      <c r="D2701" s="10"/>
    </row>
    <row r="2702" spans="4:4" x14ac:dyDescent="0.4">
      <c r="D2702" s="10"/>
    </row>
    <row r="2703" spans="4:4" x14ac:dyDescent="0.4">
      <c r="D2703" s="10"/>
    </row>
    <row r="2704" spans="4:4" x14ac:dyDescent="0.4">
      <c r="D2704" s="10"/>
    </row>
    <row r="2705" spans="4:4" x14ac:dyDescent="0.4">
      <c r="D2705" s="10"/>
    </row>
    <row r="2706" spans="4:4" x14ac:dyDescent="0.4">
      <c r="D2706" s="10"/>
    </row>
    <row r="2707" spans="4:4" x14ac:dyDescent="0.4">
      <c r="D2707" s="10"/>
    </row>
    <row r="2708" spans="4:4" x14ac:dyDescent="0.4">
      <c r="D2708" s="10"/>
    </row>
    <row r="2709" spans="4:4" x14ac:dyDescent="0.4">
      <c r="D2709" s="10"/>
    </row>
    <row r="2710" spans="4:4" x14ac:dyDescent="0.4">
      <c r="D2710" s="10"/>
    </row>
    <row r="2711" spans="4:4" x14ac:dyDescent="0.4">
      <c r="D2711" s="10"/>
    </row>
    <row r="2712" spans="4:4" x14ac:dyDescent="0.4">
      <c r="D2712" s="10"/>
    </row>
    <row r="2713" spans="4:4" x14ac:dyDescent="0.4">
      <c r="D2713" s="10"/>
    </row>
    <row r="2714" spans="4:4" x14ac:dyDescent="0.4">
      <c r="D2714" s="10"/>
    </row>
    <row r="2715" spans="4:4" x14ac:dyDescent="0.4">
      <c r="D2715" s="10"/>
    </row>
    <row r="2716" spans="4:4" x14ac:dyDescent="0.4">
      <c r="D2716" s="10"/>
    </row>
    <row r="2717" spans="4:4" x14ac:dyDescent="0.4">
      <c r="D2717" s="10"/>
    </row>
    <row r="2718" spans="4:4" x14ac:dyDescent="0.4">
      <c r="D2718" s="10"/>
    </row>
    <row r="2719" spans="4:4" x14ac:dyDescent="0.4">
      <c r="D2719" s="10"/>
    </row>
    <row r="2720" spans="4:4" x14ac:dyDescent="0.4">
      <c r="D2720" s="10"/>
    </row>
    <row r="2721" spans="4:4" x14ac:dyDescent="0.4">
      <c r="D2721" s="10"/>
    </row>
    <row r="2722" spans="4:4" x14ac:dyDescent="0.4">
      <c r="D2722" s="10"/>
    </row>
    <row r="2723" spans="4:4" x14ac:dyDescent="0.4">
      <c r="D2723" s="10"/>
    </row>
    <row r="2724" spans="4:4" x14ac:dyDescent="0.4">
      <c r="D2724" s="10"/>
    </row>
    <row r="2725" spans="4:4" x14ac:dyDescent="0.4">
      <c r="D2725" s="10"/>
    </row>
    <row r="2726" spans="4:4" x14ac:dyDescent="0.4">
      <c r="D2726" s="10"/>
    </row>
    <row r="2727" spans="4:4" x14ac:dyDescent="0.4">
      <c r="D2727" s="10"/>
    </row>
    <row r="2728" spans="4:4" x14ac:dyDescent="0.4">
      <c r="D2728" s="10"/>
    </row>
    <row r="2729" spans="4:4" x14ac:dyDescent="0.4">
      <c r="D2729" s="10"/>
    </row>
    <row r="2730" spans="4:4" x14ac:dyDescent="0.4">
      <c r="D2730" s="10"/>
    </row>
    <row r="2731" spans="4:4" x14ac:dyDescent="0.4">
      <c r="D2731" s="10"/>
    </row>
    <row r="2732" spans="4:4" x14ac:dyDescent="0.4">
      <c r="D2732" s="10"/>
    </row>
    <row r="2733" spans="4:4" x14ac:dyDescent="0.4">
      <c r="D2733" s="10"/>
    </row>
    <row r="2734" spans="4:4" x14ac:dyDescent="0.4">
      <c r="D2734" s="10"/>
    </row>
    <row r="2735" spans="4:4" x14ac:dyDescent="0.4">
      <c r="D2735" s="10"/>
    </row>
    <row r="2736" spans="4:4" x14ac:dyDescent="0.4">
      <c r="D2736" s="10"/>
    </row>
    <row r="2737" spans="4:4" x14ac:dyDescent="0.4">
      <c r="D2737" s="10"/>
    </row>
    <row r="2738" spans="4:4" x14ac:dyDescent="0.4">
      <c r="D2738" s="10"/>
    </row>
    <row r="2739" spans="4:4" x14ac:dyDescent="0.4">
      <c r="D2739" s="10"/>
    </row>
    <row r="2740" spans="4:4" x14ac:dyDescent="0.4">
      <c r="D2740" s="10"/>
    </row>
    <row r="2741" spans="4:4" x14ac:dyDescent="0.4">
      <c r="D2741" s="10"/>
    </row>
    <row r="2742" spans="4:4" x14ac:dyDescent="0.4">
      <c r="D2742" s="10"/>
    </row>
    <row r="2743" spans="4:4" x14ac:dyDescent="0.4">
      <c r="D2743" s="10"/>
    </row>
    <row r="2744" spans="4:4" x14ac:dyDescent="0.4">
      <c r="D2744" s="10"/>
    </row>
    <row r="2745" spans="4:4" x14ac:dyDescent="0.4">
      <c r="D2745" s="10"/>
    </row>
    <row r="2746" spans="4:4" x14ac:dyDescent="0.4">
      <c r="D2746" s="10"/>
    </row>
    <row r="2747" spans="4:4" x14ac:dyDescent="0.4">
      <c r="D2747" s="10"/>
    </row>
    <row r="2748" spans="4:4" x14ac:dyDescent="0.4">
      <c r="D2748" s="10"/>
    </row>
    <row r="2749" spans="4:4" x14ac:dyDescent="0.4">
      <c r="D2749" s="10"/>
    </row>
    <row r="2750" spans="4:4" x14ac:dyDescent="0.4">
      <c r="D2750" s="10"/>
    </row>
    <row r="2751" spans="4:4" x14ac:dyDescent="0.4">
      <c r="D2751" s="10"/>
    </row>
    <row r="2752" spans="4:4" x14ac:dyDescent="0.4">
      <c r="D2752" s="10"/>
    </row>
    <row r="2753" spans="4:4" x14ac:dyDescent="0.4">
      <c r="D2753" s="10"/>
    </row>
    <row r="2754" spans="4:4" x14ac:dyDescent="0.4">
      <c r="D2754" s="10"/>
    </row>
    <row r="2755" spans="4:4" x14ac:dyDescent="0.4">
      <c r="D2755" s="10"/>
    </row>
    <row r="2756" spans="4:4" x14ac:dyDescent="0.4">
      <c r="D2756" s="10"/>
    </row>
    <row r="2757" spans="4:4" x14ac:dyDescent="0.4">
      <c r="D2757" s="10"/>
    </row>
    <row r="2758" spans="4:4" x14ac:dyDescent="0.4">
      <c r="D2758" s="10"/>
    </row>
    <row r="2759" spans="4:4" x14ac:dyDescent="0.4">
      <c r="D2759" s="10"/>
    </row>
    <row r="2760" spans="4:4" x14ac:dyDescent="0.4">
      <c r="D2760" s="10"/>
    </row>
    <row r="2761" spans="4:4" x14ac:dyDescent="0.4">
      <c r="D2761" s="10"/>
    </row>
    <row r="2762" spans="4:4" x14ac:dyDescent="0.4">
      <c r="D2762" s="10"/>
    </row>
    <row r="2763" spans="4:4" x14ac:dyDescent="0.4">
      <c r="D2763" s="10"/>
    </row>
    <row r="2764" spans="4:4" x14ac:dyDescent="0.4">
      <c r="D2764" s="10"/>
    </row>
    <row r="2765" spans="4:4" x14ac:dyDescent="0.4">
      <c r="D2765" s="10"/>
    </row>
    <row r="2766" spans="4:4" x14ac:dyDescent="0.4">
      <c r="D2766" s="10"/>
    </row>
    <row r="2767" spans="4:4" x14ac:dyDescent="0.4">
      <c r="D2767" s="10"/>
    </row>
    <row r="2768" spans="4:4" x14ac:dyDescent="0.4">
      <c r="D2768" s="10"/>
    </row>
    <row r="2769" spans="4:4" x14ac:dyDescent="0.4">
      <c r="D2769" s="10"/>
    </row>
    <row r="2770" spans="4:4" x14ac:dyDescent="0.4">
      <c r="D2770" s="10"/>
    </row>
    <row r="2771" spans="4:4" x14ac:dyDescent="0.4">
      <c r="D2771" s="10"/>
    </row>
    <row r="2772" spans="4:4" x14ac:dyDescent="0.4">
      <c r="D2772" s="10"/>
    </row>
    <row r="2773" spans="4:4" x14ac:dyDescent="0.4">
      <c r="D2773" s="10"/>
    </row>
    <row r="2774" spans="4:4" x14ac:dyDescent="0.4">
      <c r="D2774" s="10"/>
    </row>
    <row r="2775" spans="4:4" x14ac:dyDescent="0.4">
      <c r="D2775" s="10"/>
    </row>
    <row r="2776" spans="4:4" x14ac:dyDescent="0.4">
      <c r="D2776" s="10"/>
    </row>
    <row r="2777" spans="4:4" x14ac:dyDescent="0.4">
      <c r="D2777" s="10"/>
    </row>
    <row r="2778" spans="4:4" x14ac:dyDescent="0.4">
      <c r="D2778" s="10"/>
    </row>
    <row r="2779" spans="4:4" x14ac:dyDescent="0.4">
      <c r="D2779" s="10"/>
    </row>
    <row r="2780" spans="4:4" x14ac:dyDescent="0.4">
      <c r="D2780" s="10"/>
    </row>
    <row r="2781" spans="4:4" x14ac:dyDescent="0.4">
      <c r="D2781" s="10"/>
    </row>
    <row r="2782" spans="4:4" x14ac:dyDescent="0.4">
      <c r="D2782" s="10"/>
    </row>
    <row r="2783" spans="4:4" x14ac:dyDescent="0.4">
      <c r="D2783" s="10"/>
    </row>
    <row r="2784" spans="4:4" x14ac:dyDescent="0.4">
      <c r="D2784" s="10"/>
    </row>
    <row r="2785" spans="4:4" x14ac:dyDescent="0.4">
      <c r="D2785" s="10"/>
    </row>
    <row r="2786" spans="4:4" x14ac:dyDescent="0.4">
      <c r="D2786" s="10"/>
    </row>
    <row r="2787" spans="4:4" x14ac:dyDescent="0.4">
      <c r="D2787" s="10"/>
    </row>
    <row r="2788" spans="4:4" x14ac:dyDescent="0.4">
      <c r="D2788" s="10"/>
    </row>
    <row r="2789" spans="4:4" x14ac:dyDescent="0.4">
      <c r="D2789" s="10"/>
    </row>
    <row r="2790" spans="4:4" x14ac:dyDescent="0.4">
      <c r="D2790" s="10"/>
    </row>
    <row r="2791" spans="4:4" x14ac:dyDescent="0.4">
      <c r="D2791" s="10"/>
    </row>
    <row r="2792" spans="4:4" x14ac:dyDescent="0.4">
      <c r="D2792" s="10"/>
    </row>
    <row r="2793" spans="4:4" x14ac:dyDescent="0.4">
      <c r="D2793" s="10"/>
    </row>
    <row r="2794" spans="4:4" x14ac:dyDescent="0.4">
      <c r="D2794" s="10"/>
    </row>
    <row r="2795" spans="4:4" x14ac:dyDescent="0.4">
      <c r="D2795" s="10"/>
    </row>
    <row r="2796" spans="4:4" x14ac:dyDescent="0.4">
      <c r="D2796" s="10"/>
    </row>
    <row r="2797" spans="4:4" x14ac:dyDescent="0.4">
      <c r="D2797" s="10"/>
    </row>
    <row r="2798" spans="4:4" x14ac:dyDescent="0.4">
      <c r="D2798" s="10"/>
    </row>
    <row r="2799" spans="4:4" x14ac:dyDescent="0.4">
      <c r="D2799" s="10"/>
    </row>
    <row r="2800" spans="4:4" x14ac:dyDescent="0.4">
      <c r="D2800" s="10"/>
    </row>
    <row r="2801" spans="4:4" x14ac:dyDescent="0.4">
      <c r="D2801" s="10"/>
    </row>
    <row r="2802" spans="4:4" x14ac:dyDescent="0.4">
      <c r="D2802" s="10"/>
    </row>
    <row r="2803" spans="4:4" x14ac:dyDescent="0.4">
      <c r="D2803" s="10"/>
    </row>
    <row r="2804" spans="4:4" x14ac:dyDescent="0.4">
      <c r="D2804" s="10"/>
    </row>
    <row r="2805" spans="4:4" x14ac:dyDescent="0.4">
      <c r="D2805" s="10"/>
    </row>
    <row r="2806" spans="4:4" x14ac:dyDescent="0.4">
      <c r="D2806" s="10"/>
    </row>
    <row r="2807" spans="4:4" x14ac:dyDescent="0.4">
      <c r="D2807" s="10"/>
    </row>
    <row r="2808" spans="4:4" x14ac:dyDescent="0.4">
      <c r="D2808" s="10"/>
    </row>
    <row r="2809" spans="4:4" x14ac:dyDescent="0.4">
      <c r="D2809" s="10"/>
    </row>
    <row r="2810" spans="4:4" x14ac:dyDescent="0.4">
      <c r="D2810" s="10"/>
    </row>
    <row r="2811" spans="4:4" x14ac:dyDescent="0.4">
      <c r="D2811" s="10"/>
    </row>
    <row r="2812" spans="4:4" x14ac:dyDescent="0.4">
      <c r="D2812" s="10"/>
    </row>
    <row r="2813" spans="4:4" x14ac:dyDescent="0.4">
      <c r="D2813" s="10"/>
    </row>
    <row r="2814" spans="4:4" x14ac:dyDescent="0.4">
      <c r="D2814" s="10"/>
    </row>
    <row r="2815" spans="4:4" x14ac:dyDescent="0.4">
      <c r="D2815" s="10"/>
    </row>
    <row r="2816" spans="4:4" x14ac:dyDescent="0.4">
      <c r="D2816" s="10"/>
    </row>
    <row r="2817" spans="4:4" x14ac:dyDescent="0.4">
      <c r="D2817" s="10"/>
    </row>
    <row r="2818" spans="4:4" x14ac:dyDescent="0.4">
      <c r="D2818" s="10"/>
    </row>
    <row r="2819" spans="4:4" x14ac:dyDescent="0.4">
      <c r="D2819" s="10"/>
    </row>
    <row r="2820" spans="4:4" x14ac:dyDescent="0.4">
      <c r="D2820" s="10"/>
    </row>
    <row r="2821" spans="4:4" x14ac:dyDescent="0.4">
      <c r="D2821" s="10"/>
    </row>
    <row r="2822" spans="4:4" x14ac:dyDescent="0.4">
      <c r="D2822" s="10"/>
    </row>
    <row r="2823" spans="4:4" x14ac:dyDescent="0.4">
      <c r="D2823" s="10"/>
    </row>
    <row r="2824" spans="4:4" x14ac:dyDescent="0.4">
      <c r="D2824" s="10"/>
    </row>
    <row r="2825" spans="4:4" x14ac:dyDescent="0.4">
      <c r="D2825" s="10"/>
    </row>
    <row r="2826" spans="4:4" x14ac:dyDescent="0.4">
      <c r="D2826" s="10"/>
    </row>
    <row r="2827" spans="4:4" x14ac:dyDescent="0.4">
      <c r="D2827" s="10"/>
    </row>
    <row r="2828" spans="4:4" x14ac:dyDescent="0.4">
      <c r="D2828" s="10"/>
    </row>
    <row r="2829" spans="4:4" x14ac:dyDescent="0.4">
      <c r="D2829" s="10"/>
    </row>
    <row r="2830" spans="4:4" x14ac:dyDescent="0.4">
      <c r="D2830" s="10"/>
    </row>
    <row r="2831" spans="4:4" x14ac:dyDescent="0.4">
      <c r="D2831" s="10"/>
    </row>
    <row r="2832" spans="4:4" x14ac:dyDescent="0.4">
      <c r="D2832" s="10"/>
    </row>
    <row r="2833" spans="4:4" x14ac:dyDescent="0.4">
      <c r="D2833" s="10"/>
    </row>
    <row r="2834" spans="4:4" x14ac:dyDescent="0.4">
      <c r="D2834" s="10"/>
    </row>
    <row r="2835" spans="4:4" x14ac:dyDescent="0.4">
      <c r="D2835" s="10"/>
    </row>
    <row r="2836" spans="4:4" x14ac:dyDescent="0.4">
      <c r="D2836" s="10"/>
    </row>
    <row r="2837" spans="4:4" x14ac:dyDescent="0.4">
      <c r="D2837" s="10"/>
    </row>
    <row r="2838" spans="4:4" x14ac:dyDescent="0.4">
      <c r="D2838" s="10"/>
    </row>
    <row r="2839" spans="4:4" x14ac:dyDescent="0.4">
      <c r="D2839" s="10"/>
    </row>
    <row r="2840" spans="4:4" x14ac:dyDescent="0.4">
      <c r="D2840" s="10"/>
    </row>
    <row r="2841" spans="4:4" x14ac:dyDescent="0.4">
      <c r="D2841" s="10"/>
    </row>
    <row r="2842" spans="4:4" x14ac:dyDescent="0.4">
      <c r="D2842" s="10"/>
    </row>
    <row r="2843" spans="4:4" x14ac:dyDescent="0.4">
      <c r="D2843" s="10"/>
    </row>
    <row r="2844" spans="4:4" x14ac:dyDescent="0.4">
      <c r="D2844" s="10"/>
    </row>
    <row r="2845" spans="4:4" x14ac:dyDescent="0.4">
      <c r="D2845" s="10"/>
    </row>
    <row r="2846" spans="4:4" x14ac:dyDescent="0.4">
      <c r="D2846" s="10"/>
    </row>
    <row r="2847" spans="4:4" x14ac:dyDescent="0.4">
      <c r="D2847" s="10"/>
    </row>
    <row r="2848" spans="4:4" x14ac:dyDescent="0.4">
      <c r="D2848" s="10"/>
    </row>
    <row r="2849" spans="4:4" x14ac:dyDescent="0.4">
      <c r="D2849" s="10"/>
    </row>
    <row r="2850" spans="4:4" x14ac:dyDescent="0.4">
      <c r="D2850" s="10"/>
    </row>
    <row r="2851" spans="4:4" x14ac:dyDescent="0.4">
      <c r="D2851" s="10"/>
    </row>
    <row r="2852" spans="4:4" x14ac:dyDescent="0.4">
      <c r="D2852" s="10"/>
    </row>
    <row r="2853" spans="4:4" x14ac:dyDescent="0.4">
      <c r="D2853" s="10"/>
    </row>
    <row r="2854" spans="4:4" x14ac:dyDescent="0.4">
      <c r="D2854" s="10"/>
    </row>
    <row r="2855" spans="4:4" x14ac:dyDescent="0.4">
      <c r="D2855" s="10"/>
    </row>
    <row r="2856" spans="4:4" x14ac:dyDescent="0.4">
      <c r="D2856" s="10"/>
    </row>
    <row r="2857" spans="4:4" x14ac:dyDescent="0.4">
      <c r="D2857" s="10"/>
    </row>
    <row r="2858" spans="4:4" x14ac:dyDescent="0.4">
      <c r="D2858" s="10"/>
    </row>
    <row r="2859" spans="4:4" x14ac:dyDescent="0.4">
      <c r="D2859" s="10"/>
    </row>
    <row r="2860" spans="4:4" x14ac:dyDescent="0.4">
      <c r="D2860" s="10"/>
    </row>
    <row r="2861" spans="4:4" x14ac:dyDescent="0.4">
      <c r="D2861" s="10"/>
    </row>
    <row r="2862" spans="4:4" x14ac:dyDescent="0.4">
      <c r="D2862" s="10"/>
    </row>
    <row r="2863" spans="4:4" x14ac:dyDescent="0.4">
      <c r="D2863" s="10"/>
    </row>
    <row r="2864" spans="4:4" x14ac:dyDescent="0.4">
      <c r="D2864" s="10"/>
    </row>
    <row r="2865" spans="4:4" x14ac:dyDescent="0.4">
      <c r="D2865" s="10"/>
    </row>
    <row r="2866" spans="4:4" x14ac:dyDescent="0.4">
      <c r="D2866" s="10"/>
    </row>
    <row r="2867" spans="4:4" x14ac:dyDescent="0.4">
      <c r="D2867" s="10"/>
    </row>
    <row r="2868" spans="4:4" x14ac:dyDescent="0.4">
      <c r="D2868" s="10"/>
    </row>
    <row r="2869" spans="4:4" x14ac:dyDescent="0.4">
      <c r="D2869" s="10"/>
    </row>
    <row r="2870" spans="4:4" x14ac:dyDescent="0.4">
      <c r="D2870" s="10"/>
    </row>
    <row r="2871" spans="4:4" x14ac:dyDescent="0.4">
      <c r="D2871" s="10"/>
    </row>
    <row r="2872" spans="4:4" x14ac:dyDescent="0.4">
      <c r="D2872" s="10"/>
    </row>
    <row r="2873" spans="4:4" x14ac:dyDescent="0.4">
      <c r="D2873" s="10"/>
    </row>
    <row r="2874" spans="4:4" x14ac:dyDescent="0.4">
      <c r="D2874" s="10"/>
    </row>
    <row r="2875" spans="4:4" x14ac:dyDescent="0.4">
      <c r="D2875" s="10"/>
    </row>
    <row r="2876" spans="4:4" x14ac:dyDescent="0.4">
      <c r="D2876" s="10"/>
    </row>
    <row r="2877" spans="4:4" x14ac:dyDescent="0.4">
      <c r="D2877" s="10"/>
    </row>
    <row r="2878" spans="4:4" x14ac:dyDescent="0.4">
      <c r="D2878" s="10"/>
    </row>
    <row r="2879" spans="4:4" x14ac:dyDescent="0.4">
      <c r="D2879" s="10"/>
    </row>
    <row r="2880" spans="4:4" x14ac:dyDescent="0.4">
      <c r="D2880" s="10"/>
    </row>
    <row r="2881" spans="4:4" x14ac:dyDescent="0.4">
      <c r="D2881" s="10"/>
    </row>
    <row r="2882" spans="4:4" x14ac:dyDescent="0.4">
      <c r="D2882" s="10"/>
    </row>
    <row r="2883" spans="4:4" x14ac:dyDescent="0.4">
      <c r="D2883" s="10"/>
    </row>
    <row r="2884" spans="4:4" x14ac:dyDescent="0.4">
      <c r="D2884" s="10"/>
    </row>
    <row r="2885" spans="4:4" x14ac:dyDescent="0.4">
      <c r="D2885" s="10"/>
    </row>
    <row r="2886" spans="4:4" x14ac:dyDescent="0.4">
      <c r="D2886" s="10"/>
    </row>
    <row r="2887" spans="4:4" x14ac:dyDescent="0.4">
      <c r="D2887" s="10"/>
    </row>
    <row r="2888" spans="4:4" x14ac:dyDescent="0.4">
      <c r="D2888" s="10"/>
    </row>
    <row r="2889" spans="4:4" x14ac:dyDescent="0.4">
      <c r="D2889" s="10"/>
    </row>
    <row r="2890" spans="4:4" x14ac:dyDescent="0.4">
      <c r="D2890" s="10"/>
    </row>
    <row r="2891" spans="4:4" x14ac:dyDescent="0.4">
      <c r="D2891" s="10"/>
    </row>
    <row r="2892" spans="4:4" x14ac:dyDescent="0.4">
      <c r="D2892" s="10"/>
    </row>
    <row r="2893" spans="4:4" x14ac:dyDescent="0.4">
      <c r="D2893" s="10"/>
    </row>
    <row r="2894" spans="4:4" x14ac:dyDescent="0.4">
      <c r="D2894" s="10"/>
    </row>
    <row r="2895" spans="4:4" x14ac:dyDescent="0.4">
      <c r="D2895" s="10"/>
    </row>
    <row r="2896" spans="4:4" x14ac:dyDescent="0.4">
      <c r="D2896" s="10"/>
    </row>
    <row r="2897" spans="4:4" x14ac:dyDescent="0.4">
      <c r="D2897" s="10"/>
    </row>
    <row r="2898" spans="4:4" x14ac:dyDescent="0.4">
      <c r="D2898" s="10"/>
    </row>
    <row r="2899" spans="4:4" x14ac:dyDescent="0.4">
      <c r="D2899" s="10"/>
    </row>
    <row r="2900" spans="4:4" x14ac:dyDescent="0.4">
      <c r="D2900" s="10"/>
    </row>
    <row r="2901" spans="4:4" x14ac:dyDescent="0.4">
      <c r="D2901" s="10"/>
    </row>
    <row r="2902" spans="4:4" x14ac:dyDescent="0.4">
      <c r="D2902" s="10"/>
    </row>
    <row r="2903" spans="4:4" x14ac:dyDescent="0.4">
      <c r="D2903" s="10"/>
    </row>
    <row r="2904" spans="4:4" x14ac:dyDescent="0.4">
      <c r="D2904" s="10"/>
    </row>
    <row r="2905" spans="4:4" x14ac:dyDescent="0.4">
      <c r="D2905" s="10"/>
    </row>
    <row r="2906" spans="4:4" x14ac:dyDescent="0.4">
      <c r="D2906" s="10"/>
    </row>
    <row r="2907" spans="4:4" x14ac:dyDescent="0.4">
      <c r="D2907" s="10"/>
    </row>
    <row r="2908" spans="4:4" x14ac:dyDescent="0.4">
      <c r="D2908" s="10"/>
    </row>
    <row r="2909" spans="4:4" x14ac:dyDescent="0.4">
      <c r="D2909" s="10"/>
    </row>
    <row r="2910" spans="4:4" x14ac:dyDescent="0.4">
      <c r="D2910" s="10"/>
    </row>
    <row r="2911" spans="4:4" x14ac:dyDescent="0.4">
      <c r="D2911" s="10"/>
    </row>
    <row r="2912" spans="4:4" x14ac:dyDescent="0.4">
      <c r="D2912" s="10"/>
    </row>
    <row r="2913" spans="4:4" x14ac:dyDescent="0.4">
      <c r="D2913" s="10"/>
    </row>
    <row r="2914" spans="4:4" x14ac:dyDescent="0.4">
      <c r="D2914" s="10"/>
    </row>
    <row r="2915" spans="4:4" x14ac:dyDescent="0.4">
      <c r="D2915" s="10"/>
    </row>
    <row r="2916" spans="4:4" x14ac:dyDescent="0.4">
      <c r="D2916" s="10"/>
    </row>
    <row r="2917" spans="4:4" x14ac:dyDescent="0.4">
      <c r="D2917" s="10"/>
    </row>
    <row r="2918" spans="4:4" x14ac:dyDescent="0.4">
      <c r="D2918" s="10"/>
    </row>
    <row r="2919" spans="4:4" x14ac:dyDescent="0.4">
      <c r="D2919" s="10"/>
    </row>
    <row r="2920" spans="4:4" x14ac:dyDescent="0.4">
      <c r="D2920" s="10"/>
    </row>
    <row r="2921" spans="4:4" x14ac:dyDescent="0.4">
      <c r="D2921" s="10"/>
    </row>
    <row r="2922" spans="4:4" x14ac:dyDescent="0.4">
      <c r="D2922" s="10"/>
    </row>
    <row r="2923" spans="4:4" x14ac:dyDescent="0.4">
      <c r="D2923" s="10"/>
    </row>
    <row r="2924" spans="4:4" x14ac:dyDescent="0.4">
      <c r="D2924" s="10"/>
    </row>
    <row r="2925" spans="4:4" x14ac:dyDescent="0.4">
      <c r="D2925" s="10"/>
    </row>
    <row r="2926" spans="4:4" x14ac:dyDescent="0.4">
      <c r="D2926" s="10"/>
    </row>
    <row r="2927" spans="4:4" x14ac:dyDescent="0.4">
      <c r="D2927" s="10"/>
    </row>
    <row r="2928" spans="4:4" x14ac:dyDescent="0.4">
      <c r="D2928" s="10"/>
    </row>
    <row r="2929" spans="4:4" x14ac:dyDescent="0.4">
      <c r="D2929" s="10"/>
    </row>
    <row r="2930" spans="4:4" x14ac:dyDescent="0.4">
      <c r="D2930" s="10"/>
    </row>
    <row r="2931" spans="4:4" x14ac:dyDescent="0.4">
      <c r="D2931" s="10"/>
    </row>
    <row r="2932" spans="4:4" x14ac:dyDescent="0.4">
      <c r="D2932" s="10"/>
    </row>
    <row r="2933" spans="4:4" x14ac:dyDescent="0.4">
      <c r="D2933" s="10"/>
    </row>
    <row r="2934" spans="4:4" x14ac:dyDescent="0.4">
      <c r="D2934" s="10"/>
    </row>
    <row r="2935" spans="4:4" x14ac:dyDescent="0.4">
      <c r="D2935" s="10"/>
    </row>
    <row r="2936" spans="4:4" x14ac:dyDescent="0.4">
      <c r="D2936" s="10"/>
    </row>
    <row r="2937" spans="4:4" x14ac:dyDescent="0.4">
      <c r="D2937" s="10"/>
    </row>
    <row r="2938" spans="4:4" x14ac:dyDescent="0.4">
      <c r="D2938" s="10"/>
    </row>
    <row r="2939" spans="4:4" x14ac:dyDescent="0.4">
      <c r="D2939" s="10"/>
    </row>
    <row r="2940" spans="4:4" x14ac:dyDescent="0.4">
      <c r="D2940" s="10"/>
    </row>
    <row r="2941" spans="4:4" x14ac:dyDescent="0.4">
      <c r="D2941" s="10"/>
    </row>
    <row r="2942" spans="4:4" x14ac:dyDescent="0.4">
      <c r="D2942" s="10"/>
    </row>
    <row r="2943" spans="4:4" x14ac:dyDescent="0.4">
      <c r="D2943" s="10"/>
    </row>
    <row r="2944" spans="4:4" x14ac:dyDescent="0.4">
      <c r="D2944" s="10"/>
    </row>
    <row r="2945" spans="4:4" x14ac:dyDescent="0.4">
      <c r="D2945" s="10"/>
    </row>
    <row r="2946" spans="4:4" x14ac:dyDescent="0.4">
      <c r="D2946" s="10"/>
    </row>
    <row r="2947" spans="4:4" x14ac:dyDescent="0.4">
      <c r="D2947" s="10"/>
    </row>
    <row r="2948" spans="4:4" x14ac:dyDescent="0.4">
      <c r="D2948" s="10"/>
    </row>
    <row r="2949" spans="4:4" x14ac:dyDescent="0.4">
      <c r="D2949" s="10"/>
    </row>
    <row r="2950" spans="4:4" x14ac:dyDescent="0.4">
      <c r="D2950" s="10"/>
    </row>
    <row r="2951" spans="4:4" x14ac:dyDescent="0.4">
      <c r="D2951" s="10"/>
    </row>
    <row r="2952" spans="4:4" x14ac:dyDescent="0.4">
      <c r="D2952" s="10"/>
    </row>
    <row r="2953" spans="4:4" x14ac:dyDescent="0.4">
      <c r="D2953" s="10"/>
    </row>
    <row r="2954" spans="4:4" x14ac:dyDescent="0.4">
      <c r="D2954" s="10"/>
    </row>
    <row r="2955" spans="4:4" x14ac:dyDescent="0.4">
      <c r="D2955" s="10"/>
    </row>
    <row r="2956" spans="4:4" x14ac:dyDescent="0.4">
      <c r="D2956" s="10"/>
    </row>
    <row r="2957" spans="4:4" x14ac:dyDescent="0.4">
      <c r="D2957" s="10"/>
    </row>
    <row r="2958" spans="4:4" x14ac:dyDescent="0.4">
      <c r="D2958" s="10"/>
    </row>
    <row r="2959" spans="4:4" x14ac:dyDescent="0.4">
      <c r="D2959" s="10"/>
    </row>
    <row r="2960" spans="4:4" x14ac:dyDescent="0.4">
      <c r="D2960" s="10"/>
    </row>
    <row r="2961" spans="4:4" x14ac:dyDescent="0.4">
      <c r="D2961" s="10"/>
    </row>
    <row r="2962" spans="4:4" x14ac:dyDescent="0.4">
      <c r="D2962" s="10"/>
    </row>
    <row r="2963" spans="4:4" x14ac:dyDescent="0.4">
      <c r="D2963" s="10"/>
    </row>
    <row r="2964" spans="4:4" x14ac:dyDescent="0.4">
      <c r="D2964" s="10"/>
    </row>
    <row r="2965" spans="4:4" x14ac:dyDescent="0.4">
      <c r="D2965" s="10"/>
    </row>
    <row r="2966" spans="4:4" x14ac:dyDescent="0.4">
      <c r="D2966" s="10"/>
    </row>
    <row r="2967" spans="4:4" x14ac:dyDescent="0.4">
      <c r="D2967" s="10"/>
    </row>
    <row r="2968" spans="4:4" x14ac:dyDescent="0.4">
      <c r="D2968" s="10"/>
    </row>
    <row r="2969" spans="4:4" x14ac:dyDescent="0.4">
      <c r="D2969" s="10"/>
    </row>
    <row r="2970" spans="4:4" x14ac:dyDescent="0.4">
      <c r="D2970" s="10"/>
    </row>
    <row r="2971" spans="4:4" x14ac:dyDescent="0.4">
      <c r="D2971" s="10"/>
    </row>
    <row r="2972" spans="4:4" x14ac:dyDescent="0.4">
      <c r="D2972" s="10"/>
    </row>
    <row r="2973" spans="4:4" x14ac:dyDescent="0.4">
      <c r="D2973" s="10"/>
    </row>
    <row r="2974" spans="4:4" x14ac:dyDescent="0.4">
      <c r="D2974" s="10"/>
    </row>
    <row r="2975" spans="4:4" x14ac:dyDescent="0.4">
      <c r="D2975" s="10"/>
    </row>
    <row r="2976" spans="4:4" x14ac:dyDescent="0.4">
      <c r="D2976" s="10"/>
    </row>
    <row r="2977" spans="4:4" x14ac:dyDescent="0.4">
      <c r="D2977" s="10"/>
    </row>
    <row r="2978" spans="4:4" x14ac:dyDescent="0.4">
      <c r="D2978" s="10"/>
    </row>
    <row r="2979" spans="4:4" x14ac:dyDescent="0.4">
      <c r="D2979" s="10"/>
    </row>
    <row r="2980" spans="4:4" x14ac:dyDescent="0.4">
      <c r="D2980" s="10"/>
    </row>
    <row r="2981" spans="4:4" x14ac:dyDescent="0.4">
      <c r="D2981" s="10"/>
    </row>
    <row r="2982" spans="4:4" x14ac:dyDescent="0.4">
      <c r="D2982" s="10"/>
    </row>
    <row r="2983" spans="4:4" x14ac:dyDescent="0.4">
      <c r="D2983" s="10"/>
    </row>
    <row r="2984" spans="4:4" x14ac:dyDescent="0.4">
      <c r="D2984" s="10"/>
    </row>
    <row r="2985" spans="4:4" x14ac:dyDescent="0.4">
      <c r="D2985" s="10"/>
    </row>
    <row r="2986" spans="4:4" x14ac:dyDescent="0.4">
      <c r="D2986" s="10"/>
    </row>
    <row r="2987" spans="4:4" x14ac:dyDescent="0.4">
      <c r="D2987" s="10"/>
    </row>
    <row r="2988" spans="4:4" x14ac:dyDescent="0.4">
      <c r="D2988" s="10"/>
    </row>
    <row r="2989" spans="4:4" x14ac:dyDescent="0.4">
      <c r="D2989" s="10"/>
    </row>
    <row r="2990" spans="4:4" x14ac:dyDescent="0.4">
      <c r="D2990" s="10"/>
    </row>
    <row r="2991" spans="4:4" x14ac:dyDescent="0.4">
      <c r="D2991" s="10"/>
    </row>
    <row r="2992" spans="4:4" x14ac:dyDescent="0.4">
      <c r="D2992" s="10"/>
    </row>
    <row r="2993" spans="4:4" x14ac:dyDescent="0.4">
      <c r="D2993" s="10"/>
    </row>
    <row r="2994" spans="4:4" x14ac:dyDescent="0.4">
      <c r="D2994" s="10"/>
    </row>
    <row r="2995" spans="4:4" x14ac:dyDescent="0.4">
      <c r="D2995" s="10"/>
    </row>
    <row r="2996" spans="4:4" x14ac:dyDescent="0.4">
      <c r="D2996" s="10"/>
    </row>
    <row r="2997" spans="4:4" x14ac:dyDescent="0.4">
      <c r="D2997" s="10"/>
    </row>
    <row r="2998" spans="4:4" x14ac:dyDescent="0.4">
      <c r="D2998" s="10"/>
    </row>
    <row r="2999" spans="4:4" x14ac:dyDescent="0.4">
      <c r="D2999" s="10"/>
    </row>
    <row r="3000" spans="4:4" x14ac:dyDescent="0.4">
      <c r="D3000" s="10"/>
    </row>
    <row r="3001" spans="4:4" x14ac:dyDescent="0.4">
      <c r="D3001" s="10"/>
    </row>
    <row r="3002" spans="4:4" x14ac:dyDescent="0.4">
      <c r="D3002" s="10"/>
    </row>
    <row r="3003" spans="4:4" x14ac:dyDescent="0.4">
      <c r="D3003" s="10"/>
    </row>
    <row r="3004" spans="4:4" x14ac:dyDescent="0.4">
      <c r="D3004" s="10"/>
    </row>
    <row r="3005" spans="4:4" x14ac:dyDescent="0.4">
      <c r="D3005" s="10"/>
    </row>
    <row r="3006" spans="4:4" x14ac:dyDescent="0.4">
      <c r="D3006" s="10"/>
    </row>
    <row r="3007" spans="4:4" x14ac:dyDescent="0.4">
      <c r="D3007" s="10"/>
    </row>
    <row r="3008" spans="4:4" x14ac:dyDescent="0.4">
      <c r="D3008" s="10"/>
    </row>
    <row r="3009" spans="4:4" x14ac:dyDescent="0.4">
      <c r="D3009" s="10"/>
    </row>
    <row r="3010" spans="4:4" x14ac:dyDescent="0.4">
      <c r="D3010" s="10"/>
    </row>
    <row r="3011" spans="4:4" x14ac:dyDescent="0.4">
      <c r="D3011" s="10"/>
    </row>
    <row r="3012" spans="4:4" x14ac:dyDescent="0.4">
      <c r="D3012" s="10"/>
    </row>
    <row r="3013" spans="4:4" x14ac:dyDescent="0.4">
      <c r="D3013" s="10"/>
    </row>
    <row r="3014" spans="4:4" x14ac:dyDescent="0.4">
      <c r="D3014" s="10"/>
    </row>
    <row r="3015" spans="4:4" x14ac:dyDescent="0.4">
      <c r="D3015" s="10"/>
    </row>
    <row r="3016" spans="4:4" x14ac:dyDescent="0.4">
      <c r="D3016" s="10"/>
    </row>
    <row r="3017" spans="4:4" x14ac:dyDescent="0.4">
      <c r="D3017" s="10"/>
    </row>
    <row r="3018" spans="4:4" x14ac:dyDescent="0.4">
      <c r="D3018" s="10"/>
    </row>
    <row r="3019" spans="4:4" x14ac:dyDescent="0.4">
      <c r="D3019" s="10"/>
    </row>
    <row r="3020" spans="4:4" x14ac:dyDescent="0.4">
      <c r="D3020" s="10"/>
    </row>
    <row r="3021" spans="4:4" x14ac:dyDescent="0.4">
      <c r="D3021" s="10"/>
    </row>
    <row r="3022" spans="4:4" x14ac:dyDescent="0.4">
      <c r="D3022" s="10"/>
    </row>
    <row r="3023" spans="4:4" x14ac:dyDescent="0.4">
      <c r="D3023" s="10"/>
    </row>
    <row r="3024" spans="4:4" x14ac:dyDescent="0.4">
      <c r="D3024" s="10"/>
    </row>
    <row r="3025" spans="4:4" x14ac:dyDescent="0.4">
      <c r="D3025" s="10"/>
    </row>
    <row r="3026" spans="4:4" x14ac:dyDescent="0.4">
      <c r="D3026" s="10"/>
    </row>
    <row r="3027" spans="4:4" x14ac:dyDescent="0.4">
      <c r="D3027" s="10"/>
    </row>
    <row r="3028" spans="4:4" x14ac:dyDescent="0.4">
      <c r="D3028" s="10"/>
    </row>
    <row r="3029" spans="4:4" x14ac:dyDescent="0.4">
      <c r="D3029" s="10"/>
    </row>
    <row r="3030" spans="4:4" x14ac:dyDescent="0.4">
      <c r="D3030" s="10"/>
    </row>
    <row r="3031" spans="4:4" x14ac:dyDescent="0.4">
      <c r="D3031" s="10"/>
    </row>
    <row r="3032" spans="4:4" x14ac:dyDescent="0.4">
      <c r="D3032" s="10"/>
    </row>
    <row r="3033" spans="4:4" x14ac:dyDescent="0.4">
      <c r="D3033" s="10"/>
    </row>
    <row r="3034" spans="4:4" x14ac:dyDescent="0.4">
      <c r="D3034" s="10"/>
    </row>
    <row r="3035" spans="4:4" x14ac:dyDescent="0.4">
      <c r="D3035" s="10"/>
    </row>
    <row r="3036" spans="4:4" x14ac:dyDescent="0.4">
      <c r="D3036" s="10"/>
    </row>
    <row r="3037" spans="4:4" x14ac:dyDescent="0.4">
      <c r="D3037" s="10"/>
    </row>
    <row r="3038" spans="4:4" x14ac:dyDescent="0.4">
      <c r="D3038" s="10"/>
    </row>
    <row r="3039" spans="4:4" x14ac:dyDescent="0.4">
      <c r="D3039" s="10"/>
    </row>
    <row r="3040" spans="4:4" x14ac:dyDescent="0.4">
      <c r="D3040" s="10"/>
    </row>
    <row r="3041" spans="4:4" x14ac:dyDescent="0.4">
      <c r="D3041" s="10"/>
    </row>
    <row r="3042" spans="4:4" x14ac:dyDescent="0.4">
      <c r="D3042" s="10"/>
    </row>
    <row r="3043" spans="4:4" x14ac:dyDescent="0.4">
      <c r="D3043" s="10"/>
    </row>
    <row r="3044" spans="4:4" x14ac:dyDescent="0.4">
      <c r="D3044" s="10"/>
    </row>
    <row r="3045" spans="4:4" x14ac:dyDescent="0.4">
      <c r="D3045" s="10"/>
    </row>
    <row r="3046" spans="4:4" x14ac:dyDescent="0.4">
      <c r="D3046" s="10"/>
    </row>
    <row r="3047" spans="4:4" x14ac:dyDescent="0.4">
      <c r="D3047" s="10"/>
    </row>
    <row r="3048" spans="4:4" x14ac:dyDescent="0.4">
      <c r="D3048" s="10"/>
    </row>
    <row r="3049" spans="4:4" x14ac:dyDescent="0.4">
      <c r="D3049" s="10"/>
    </row>
    <row r="3050" spans="4:4" x14ac:dyDescent="0.4">
      <c r="D3050" s="10"/>
    </row>
    <row r="3051" spans="4:4" x14ac:dyDescent="0.4">
      <c r="D3051" s="10"/>
    </row>
    <row r="3052" spans="4:4" x14ac:dyDescent="0.4">
      <c r="D3052" s="10"/>
    </row>
    <row r="3053" spans="4:4" x14ac:dyDescent="0.4">
      <c r="D3053" s="10"/>
    </row>
    <row r="3054" spans="4:4" x14ac:dyDescent="0.4">
      <c r="D3054" s="10"/>
    </row>
    <row r="3055" spans="4:4" x14ac:dyDescent="0.4">
      <c r="D3055" s="10"/>
    </row>
    <row r="3056" spans="4:4" x14ac:dyDescent="0.4">
      <c r="D3056" s="10"/>
    </row>
    <row r="3057" spans="4:4" x14ac:dyDescent="0.4">
      <c r="D3057" s="10"/>
    </row>
    <row r="3058" spans="4:4" x14ac:dyDescent="0.4">
      <c r="D3058" s="10"/>
    </row>
    <row r="3059" spans="4:4" x14ac:dyDescent="0.4">
      <c r="D3059" s="10"/>
    </row>
    <row r="3060" spans="4:4" x14ac:dyDescent="0.4">
      <c r="D3060" s="10"/>
    </row>
    <row r="3061" spans="4:4" x14ac:dyDescent="0.4">
      <c r="D3061" s="10"/>
    </row>
    <row r="3062" spans="4:4" x14ac:dyDescent="0.4">
      <c r="D3062" s="10"/>
    </row>
    <row r="3063" spans="4:4" x14ac:dyDescent="0.4">
      <c r="D3063" s="10"/>
    </row>
    <row r="3064" spans="4:4" x14ac:dyDescent="0.4">
      <c r="D3064" s="10"/>
    </row>
    <row r="3065" spans="4:4" x14ac:dyDescent="0.4">
      <c r="D3065" s="10"/>
    </row>
    <row r="3066" spans="4:4" x14ac:dyDescent="0.4">
      <c r="D3066" s="10"/>
    </row>
    <row r="3067" spans="4:4" x14ac:dyDescent="0.4">
      <c r="D3067" s="10"/>
    </row>
    <row r="3068" spans="4:4" x14ac:dyDescent="0.4">
      <c r="D3068" s="10"/>
    </row>
    <row r="3069" spans="4:4" x14ac:dyDescent="0.4">
      <c r="D3069" s="10"/>
    </row>
    <row r="3070" spans="4:4" x14ac:dyDescent="0.4">
      <c r="D3070" s="10"/>
    </row>
    <row r="3071" spans="4:4" x14ac:dyDescent="0.4">
      <c r="D3071" s="10"/>
    </row>
    <row r="3072" spans="4:4" x14ac:dyDescent="0.4">
      <c r="D3072" s="10"/>
    </row>
    <row r="3073" spans="4:4" x14ac:dyDescent="0.4">
      <c r="D3073" s="10"/>
    </row>
    <row r="3074" spans="4:4" x14ac:dyDescent="0.4">
      <c r="D3074" s="10"/>
    </row>
    <row r="3075" spans="4:4" x14ac:dyDescent="0.4">
      <c r="D3075" s="10"/>
    </row>
    <row r="3076" spans="4:4" x14ac:dyDescent="0.4">
      <c r="D3076" s="10"/>
    </row>
    <row r="3077" spans="4:4" x14ac:dyDescent="0.4">
      <c r="D3077" s="10"/>
    </row>
    <row r="3078" spans="4:4" x14ac:dyDescent="0.4">
      <c r="D3078" s="10"/>
    </row>
    <row r="3079" spans="4:4" x14ac:dyDescent="0.4">
      <c r="D3079" s="10"/>
    </row>
    <row r="3080" spans="4:4" x14ac:dyDescent="0.4">
      <c r="D3080" s="10"/>
    </row>
    <row r="3081" spans="4:4" x14ac:dyDescent="0.4">
      <c r="D3081" s="10"/>
    </row>
    <row r="3082" spans="4:4" x14ac:dyDescent="0.4">
      <c r="D3082" s="10"/>
    </row>
    <row r="3083" spans="4:4" x14ac:dyDescent="0.4">
      <c r="D3083" s="10"/>
    </row>
    <row r="3084" spans="4:4" x14ac:dyDescent="0.4">
      <c r="D3084" s="10"/>
    </row>
    <row r="3085" spans="4:4" x14ac:dyDescent="0.4">
      <c r="D3085" s="10"/>
    </row>
    <row r="3086" spans="4:4" x14ac:dyDescent="0.4">
      <c r="D3086" s="10"/>
    </row>
    <row r="3087" spans="4:4" x14ac:dyDescent="0.4">
      <c r="D3087" s="10"/>
    </row>
    <row r="3088" spans="4:4" x14ac:dyDescent="0.4">
      <c r="D3088" s="10"/>
    </row>
    <row r="3089" spans="4:4" x14ac:dyDescent="0.4">
      <c r="D3089" s="10"/>
    </row>
    <row r="3090" spans="4:4" x14ac:dyDescent="0.4">
      <c r="D3090" s="10"/>
    </row>
    <row r="3091" spans="4:4" x14ac:dyDescent="0.4">
      <c r="D3091" s="10"/>
    </row>
    <row r="3092" spans="4:4" x14ac:dyDescent="0.4">
      <c r="D3092" s="10"/>
    </row>
    <row r="3093" spans="4:4" x14ac:dyDescent="0.4">
      <c r="D3093" s="10"/>
    </row>
    <row r="3094" spans="4:4" x14ac:dyDescent="0.4">
      <c r="D3094" s="10"/>
    </row>
    <row r="3095" spans="4:4" x14ac:dyDescent="0.4">
      <c r="D3095" s="10"/>
    </row>
    <row r="3096" spans="4:4" x14ac:dyDescent="0.4">
      <c r="D3096" s="10"/>
    </row>
    <row r="3097" spans="4:4" x14ac:dyDescent="0.4">
      <c r="D3097" s="10"/>
    </row>
    <row r="3098" spans="4:4" x14ac:dyDescent="0.4">
      <c r="D3098" s="10"/>
    </row>
    <row r="3099" spans="4:4" x14ac:dyDescent="0.4">
      <c r="D3099" s="10"/>
    </row>
    <row r="3100" spans="4:4" x14ac:dyDescent="0.4">
      <c r="D3100" s="10"/>
    </row>
    <row r="3101" spans="4:4" x14ac:dyDescent="0.4">
      <c r="D3101" s="10"/>
    </row>
    <row r="3102" spans="4:4" x14ac:dyDescent="0.4">
      <c r="D3102" s="10"/>
    </row>
    <row r="3103" spans="4:4" x14ac:dyDescent="0.4">
      <c r="D3103" s="10"/>
    </row>
    <row r="3104" spans="4:4" x14ac:dyDescent="0.4">
      <c r="D3104" s="10"/>
    </row>
    <row r="3105" spans="4:4" x14ac:dyDescent="0.4">
      <c r="D3105" s="10"/>
    </row>
    <row r="3106" spans="4:4" x14ac:dyDescent="0.4">
      <c r="D3106" s="10"/>
    </row>
    <row r="3107" spans="4:4" x14ac:dyDescent="0.4">
      <c r="D3107" s="10"/>
    </row>
    <row r="3108" spans="4:4" x14ac:dyDescent="0.4">
      <c r="D3108" s="10"/>
    </row>
    <row r="3109" spans="4:4" x14ac:dyDescent="0.4">
      <c r="D3109" s="10"/>
    </row>
    <row r="3110" spans="4:4" x14ac:dyDescent="0.4">
      <c r="D3110" s="10"/>
    </row>
    <row r="3111" spans="4:4" x14ac:dyDescent="0.4">
      <c r="D3111" s="10"/>
    </row>
    <row r="3112" spans="4:4" x14ac:dyDescent="0.4">
      <c r="D3112" s="10"/>
    </row>
    <row r="3113" spans="4:4" x14ac:dyDescent="0.4">
      <c r="D3113" s="10"/>
    </row>
    <row r="3114" spans="4:4" x14ac:dyDescent="0.4">
      <c r="D3114" s="10"/>
    </row>
    <row r="3115" spans="4:4" x14ac:dyDescent="0.4">
      <c r="D3115" s="10"/>
    </row>
    <row r="3116" spans="4:4" x14ac:dyDescent="0.4">
      <c r="D3116" s="10"/>
    </row>
    <row r="3117" spans="4:4" x14ac:dyDescent="0.4">
      <c r="D3117" s="10"/>
    </row>
    <row r="3118" spans="4:4" x14ac:dyDescent="0.4">
      <c r="D3118" s="10"/>
    </row>
    <row r="3119" spans="4:4" x14ac:dyDescent="0.4">
      <c r="D3119" s="10"/>
    </row>
    <row r="3120" spans="4:4" x14ac:dyDescent="0.4">
      <c r="D3120" s="10"/>
    </row>
    <row r="3121" spans="4:4" x14ac:dyDescent="0.4">
      <c r="D3121" s="10"/>
    </row>
    <row r="3122" spans="4:4" x14ac:dyDescent="0.4">
      <c r="D3122" s="10"/>
    </row>
    <row r="3123" spans="4:4" x14ac:dyDescent="0.4">
      <c r="D3123" s="10"/>
    </row>
    <row r="3124" spans="4:4" x14ac:dyDescent="0.4">
      <c r="D3124" s="10"/>
    </row>
    <row r="3125" spans="4:4" x14ac:dyDescent="0.4">
      <c r="D3125" s="10"/>
    </row>
    <row r="3126" spans="4:4" x14ac:dyDescent="0.4">
      <c r="D3126" s="10"/>
    </row>
    <row r="3127" spans="4:4" x14ac:dyDescent="0.4">
      <c r="D3127" s="10"/>
    </row>
    <row r="3128" spans="4:4" x14ac:dyDescent="0.4">
      <c r="D3128" s="10"/>
    </row>
    <row r="3129" spans="4:4" x14ac:dyDescent="0.4">
      <c r="D3129" s="10"/>
    </row>
    <row r="3130" spans="4:4" x14ac:dyDescent="0.4">
      <c r="D3130" s="10"/>
    </row>
    <row r="3131" spans="4:4" x14ac:dyDescent="0.4">
      <c r="D3131" s="10"/>
    </row>
    <row r="3132" spans="4:4" x14ac:dyDescent="0.4">
      <c r="D3132" s="10"/>
    </row>
    <row r="3133" spans="4:4" x14ac:dyDescent="0.4">
      <c r="D3133" s="10"/>
    </row>
    <row r="3134" spans="4:4" x14ac:dyDescent="0.4">
      <c r="D3134" s="10"/>
    </row>
    <row r="3135" spans="4:4" x14ac:dyDescent="0.4">
      <c r="D3135" s="10"/>
    </row>
    <row r="3136" spans="4:4" x14ac:dyDescent="0.4">
      <c r="D3136" s="10"/>
    </row>
    <row r="3137" spans="4:4" x14ac:dyDescent="0.4">
      <c r="D3137" s="10"/>
    </row>
    <row r="3138" spans="4:4" x14ac:dyDescent="0.4">
      <c r="D3138" s="10"/>
    </row>
    <row r="3139" spans="4:4" x14ac:dyDescent="0.4">
      <c r="D3139" s="10"/>
    </row>
    <row r="3140" spans="4:4" x14ac:dyDescent="0.4">
      <c r="D3140" s="10"/>
    </row>
    <row r="3141" spans="4:4" x14ac:dyDescent="0.4">
      <c r="D3141" s="10"/>
    </row>
    <row r="3142" spans="4:4" x14ac:dyDescent="0.4">
      <c r="D3142" s="10"/>
    </row>
    <row r="3143" spans="4:4" x14ac:dyDescent="0.4">
      <c r="D3143" s="10"/>
    </row>
    <row r="3144" spans="4:4" x14ac:dyDescent="0.4">
      <c r="D3144" s="10"/>
    </row>
    <row r="3145" spans="4:4" x14ac:dyDescent="0.4">
      <c r="D3145" s="10"/>
    </row>
    <row r="3146" spans="4:4" x14ac:dyDescent="0.4">
      <c r="D3146" s="10"/>
    </row>
    <row r="3147" spans="4:4" x14ac:dyDescent="0.4">
      <c r="D3147" s="10"/>
    </row>
    <row r="3148" spans="4:4" x14ac:dyDescent="0.4">
      <c r="D3148" s="10"/>
    </row>
    <row r="3149" spans="4:4" x14ac:dyDescent="0.4">
      <c r="D3149" s="10"/>
    </row>
    <row r="3150" spans="4:4" x14ac:dyDescent="0.4">
      <c r="D3150" s="10"/>
    </row>
    <row r="3151" spans="4:4" x14ac:dyDescent="0.4">
      <c r="D3151" s="10"/>
    </row>
    <row r="3152" spans="4:4" x14ac:dyDescent="0.4">
      <c r="D3152" s="10"/>
    </row>
    <row r="3153" spans="4:4" x14ac:dyDescent="0.4">
      <c r="D3153" s="10"/>
    </row>
    <row r="3154" spans="4:4" x14ac:dyDescent="0.4">
      <c r="D3154" s="10"/>
    </row>
    <row r="3155" spans="4:4" x14ac:dyDescent="0.4">
      <c r="D3155" s="10"/>
    </row>
    <row r="3156" spans="4:4" x14ac:dyDescent="0.4">
      <c r="D3156" s="10"/>
    </row>
    <row r="3157" spans="4:4" x14ac:dyDescent="0.4">
      <c r="D3157" s="10"/>
    </row>
    <row r="3158" spans="4:4" x14ac:dyDescent="0.4">
      <c r="D3158" s="10"/>
    </row>
    <row r="3159" spans="4:4" x14ac:dyDescent="0.4">
      <c r="D3159" s="10"/>
    </row>
    <row r="3160" spans="4:4" x14ac:dyDescent="0.4">
      <c r="D3160" s="10"/>
    </row>
    <row r="3161" spans="4:4" x14ac:dyDescent="0.4">
      <c r="D3161" s="10"/>
    </row>
    <row r="3162" spans="4:4" x14ac:dyDescent="0.4">
      <c r="D3162" s="10"/>
    </row>
    <row r="3163" spans="4:4" x14ac:dyDescent="0.4">
      <c r="D3163" s="10"/>
    </row>
    <row r="3164" spans="4:4" x14ac:dyDescent="0.4">
      <c r="D3164" s="10"/>
    </row>
    <row r="3165" spans="4:4" x14ac:dyDescent="0.4">
      <c r="D3165" s="10"/>
    </row>
    <row r="3166" spans="4:4" x14ac:dyDescent="0.4">
      <c r="D3166" s="10"/>
    </row>
    <row r="3167" spans="4:4" x14ac:dyDescent="0.4">
      <c r="D3167" s="10"/>
    </row>
    <row r="3168" spans="4:4" x14ac:dyDescent="0.4">
      <c r="D3168" s="10"/>
    </row>
    <row r="3169" spans="4:4" x14ac:dyDescent="0.4">
      <c r="D3169" s="10"/>
    </row>
    <row r="3170" spans="4:4" x14ac:dyDescent="0.4">
      <c r="D3170" s="10"/>
    </row>
    <row r="3171" spans="4:4" x14ac:dyDescent="0.4">
      <c r="D3171" s="10"/>
    </row>
    <row r="3172" spans="4:4" x14ac:dyDescent="0.4">
      <c r="D3172" s="10"/>
    </row>
    <row r="3173" spans="4:4" x14ac:dyDescent="0.4">
      <c r="D3173" s="10"/>
    </row>
    <row r="3174" spans="4:4" x14ac:dyDescent="0.4">
      <c r="D3174" s="10"/>
    </row>
    <row r="3175" spans="4:4" x14ac:dyDescent="0.4">
      <c r="D3175" s="10"/>
    </row>
    <row r="3176" spans="4:4" x14ac:dyDescent="0.4">
      <c r="D3176" s="10"/>
    </row>
    <row r="3177" spans="4:4" x14ac:dyDescent="0.4">
      <c r="D3177" s="10"/>
    </row>
    <row r="3178" spans="4:4" x14ac:dyDescent="0.4">
      <c r="D3178" s="10"/>
    </row>
    <row r="3179" spans="4:4" x14ac:dyDescent="0.4">
      <c r="D3179" s="10"/>
    </row>
    <row r="3180" spans="4:4" x14ac:dyDescent="0.4">
      <c r="D3180" s="10"/>
    </row>
    <row r="3181" spans="4:4" x14ac:dyDescent="0.4">
      <c r="D3181" s="10"/>
    </row>
    <row r="3182" spans="4:4" x14ac:dyDescent="0.4">
      <c r="D3182" s="10"/>
    </row>
    <row r="3183" spans="4:4" x14ac:dyDescent="0.4">
      <c r="D3183" s="10"/>
    </row>
    <row r="3184" spans="4:4" x14ac:dyDescent="0.4">
      <c r="D3184" s="10"/>
    </row>
    <row r="3185" spans="4:4" x14ac:dyDescent="0.4">
      <c r="D3185" s="10"/>
    </row>
    <row r="3186" spans="4:4" x14ac:dyDescent="0.4">
      <c r="D3186" s="10"/>
    </row>
    <row r="3187" spans="4:4" x14ac:dyDescent="0.4">
      <c r="D3187" s="10"/>
    </row>
    <row r="3188" spans="4:4" x14ac:dyDescent="0.4">
      <c r="D3188" s="10"/>
    </row>
    <row r="3189" spans="4:4" x14ac:dyDescent="0.4">
      <c r="D3189" s="10"/>
    </row>
    <row r="3190" spans="4:4" x14ac:dyDescent="0.4">
      <c r="D3190" s="10"/>
    </row>
    <row r="3191" spans="4:4" x14ac:dyDescent="0.4">
      <c r="D3191" s="10"/>
    </row>
    <row r="3192" spans="4:4" x14ac:dyDescent="0.4">
      <c r="D3192" s="10"/>
    </row>
    <row r="3193" spans="4:4" x14ac:dyDescent="0.4">
      <c r="D3193" s="10"/>
    </row>
    <row r="3194" spans="4:4" x14ac:dyDescent="0.4">
      <c r="D3194" s="10"/>
    </row>
    <row r="3195" spans="4:4" x14ac:dyDescent="0.4">
      <c r="D3195" s="10"/>
    </row>
    <row r="3196" spans="4:4" x14ac:dyDescent="0.4">
      <c r="D3196" s="10"/>
    </row>
    <row r="3197" spans="4:4" x14ac:dyDescent="0.4">
      <c r="D3197" s="10"/>
    </row>
    <row r="3198" spans="4:4" x14ac:dyDescent="0.4">
      <c r="D3198" s="10"/>
    </row>
    <row r="3199" spans="4:4" x14ac:dyDescent="0.4">
      <c r="D3199" s="10"/>
    </row>
    <row r="3200" spans="4:4" x14ac:dyDescent="0.4">
      <c r="D3200" s="10"/>
    </row>
    <row r="3201" spans="4:4" x14ac:dyDescent="0.4">
      <c r="D3201" s="10"/>
    </row>
    <row r="3202" spans="4:4" x14ac:dyDescent="0.4">
      <c r="D3202" s="10"/>
    </row>
    <row r="3203" spans="4:4" x14ac:dyDescent="0.4">
      <c r="D3203" s="10"/>
    </row>
    <row r="3204" spans="4:4" x14ac:dyDescent="0.4">
      <c r="D3204" s="10"/>
    </row>
    <row r="3205" spans="4:4" x14ac:dyDescent="0.4">
      <c r="D3205" s="10"/>
    </row>
    <row r="3206" spans="4:4" x14ac:dyDescent="0.4">
      <c r="D3206" s="10"/>
    </row>
    <row r="3207" spans="4:4" x14ac:dyDescent="0.4">
      <c r="D3207" s="10"/>
    </row>
    <row r="3208" spans="4:4" x14ac:dyDescent="0.4">
      <c r="D3208" s="10"/>
    </row>
    <row r="3209" spans="4:4" x14ac:dyDescent="0.4">
      <c r="D3209" s="10"/>
    </row>
    <row r="3210" spans="4:4" x14ac:dyDescent="0.4">
      <c r="D3210" s="10"/>
    </row>
    <row r="3211" spans="4:4" x14ac:dyDescent="0.4">
      <c r="D3211" s="10"/>
    </row>
    <row r="3212" spans="4:4" x14ac:dyDescent="0.4">
      <c r="D3212" s="10"/>
    </row>
    <row r="3213" spans="4:4" x14ac:dyDescent="0.4">
      <c r="D3213" s="10"/>
    </row>
    <row r="3214" spans="4:4" x14ac:dyDescent="0.4">
      <c r="D3214" s="10"/>
    </row>
    <row r="3215" spans="4:4" x14ac:dyDescent="0.4">
      <c r="D3215" s="10"/>
    </row>
    <row r="3216" spans="4:4" x14ac:dyDescent="0.4">
      <c r="D3216" s="10"/>
    </row>
    <row r="3217" spans="4:4" x14ac:dyDescent="0.4">
      <c r="D3217" s="10"/>
    </row>
    <row r="3218" spans="4:4" x14ac:dyDescent="0.4">
      <c r="D3218" s="10"/>
    </row>
    <row r="3219" spans="4:4" x14ac:dyDescent="0.4">
      <c r="D3219" s="10"/>
    </row>
    <row r="3220" spans="4:4" x14ac:dyDescent="0.4">
      <c r="D3220" s="10"/>
    </row>
    <row r="3221" spans="4:4" x14ac:dyDescent="0.4">
      <c r="D3221" s="10"/>
    </row>
    <row r="3222" spans="4:4" x14ac:dyDescent="0.4">
      <c r="D3222" s="10"/>
    </row>
    <row r="3223" spans="4:4" x14ac:dyDescent="0.4">
      <c r="D3223" s="10"/>
    </row>
    <row r="3224" spans="4:4" x14ac:dyDescent="0.4">
      <c r="D3224" s="10"/>
    </row>
    <row r="3225" spans="4:4" x14ac:dyDescent="0.4">
      <c r="D3225" s="10"/>
    </row>
    <row r="3226" spans="4:4" x14ac:dyDescent="0.4">
      <c r="D3226" s="10"/>
    </row>
    <row r="3227" spans="4:4" x14ac:dyDescent="0.4">
      <c r="D3227" s="10"/>
    </row>
    <row r="3228" spans="4:4" x14ac:dyDescent="0.4">
      <c r="D3228" s="10"/>
    </row>
    <row r="3229" spans="4:4" x14ac:dyDescent="0.4">
      <c r="D3229" s="10"/>
    </row>
    <row r="3230" spans="4:4" x14ac:dyDescent="0.4">
      <c r="D3230" s="10"/>
    </row>
    <row r="3231" spans="4:4" x14ac:dyDescent="0.4">
      <c r="D3231" s="10"/>
    </row>
    <row r="3232" spans="4:4" x14ac:dyDescent="0.4">
      <c r="D3232" s="10"/>
    </row>
    <row r="3233" spans="4:4" x14ac:dyDescent="0.4">
      <c r="D3233" s="10"/>
    </row>
    <row r="3234" spans="4:4" x14ac:dyDescent="0.4">
      <c r="D3234" s="10"/>
    </row>
    <row r="3235" spans="4:4" x14ac:dyDescent="0.4">
      <c r="D3235" s="10"/>
    </row>
    <row r="3236" spans="4:4" x14ac:dyDescent="0.4">
      <c r="D3236" s="10"/>
    </row>
    <row r="3237" spans="4:4" x14ac:dyDescent="0.4">
      <c r="D3237" s="10"/>
    </row>
    <row r="3238" spans="4:4" x14ac:dyDescent="0.4">
      <c r="D3238" s="10"/>
    </row>
    <row r="3239" spans="4:4" x14ac:dyDescent="0.4">
      <c r="D3239" s="10"/>
    </row>
    <row r="3240" spans="4:4" x14ac:dyDescent="0.4">
      <c r="D3240" s="10"/>
    </row>
    <row r="3241" spans="4:4" x14ac:dyDescent="0.4">
      <c r="D3241" s="10"/>
    </row>
    <row r="3242" spans="4:4" x14ac:dyDescent="0.4">
      <c r="D3242" s="10"/>
    </row>
    <row r="3243" spans="4:4" x14ac:dyDescent="0.4">
      <c r="D3243" s="10"/>
    </row>
    <row r="3244" spans="4:4" x14ac:dyDescent="0.4">
      <c r="D3244" s="10"/>
    </row>
    <row r="3245" spans="4:4" x14ac:dyDescent="0.4">
      <c r="D3245" s="10"/>
    </row>
    <row r="3246" spans="4:4" x14ac:dyDescent="0.4">
      <c r="D3246" s="10"/>
    </row>
    <row r="3247" spans="4:4" x14ac:dyDescent="0.4">
      <c r="D3247" s="10"/>
    </row>
    <row r="3248" spans="4:4" x14ac:dyDescent="0.4">
      <c r="D3248" s="10"/>
    </row>
    <row r="3249" spans="4:4" x14ac:dyDescent="0.4">
      <c r="D3249" s="10"/>
    </row>
    <row r="3250" spans="4:4" x14ac:dyDescent="0.4">
      <c r="D3250" s="10"/>
    </row>
    <row r="3251" spans="4:4" x14ac:dyDescent="0.4">
      <c r="D3251" s="10"/>
    </row>
    <row r="3252" spans="4:4" x14ac:dyDescent="0.4">
      <c r="D3252" s="10"/>
    </row>
    <row r="3253" spans="4:4" x14ac:dyDescent="0.4">
      <c r="D3253" s="10"/>
    </row>
    <row r="3254" spans="4:4" x14ac:dyDescent="0.4">
      <c r="D3254" s="10"/>
    </row>
    <row r="3255" spans="4:4" x14ac:dyDescent="0.4">
      <c r="D3255" s="10"/>
    </row>
    <row r="3256" spans="4:4" x14ac:dyDescent="0.4">
      <c r="D3256" s="10"/>
    </row>
    <row r="3257" spans="4:4" x14ac:dyDescent="0.4">
      <c r="D3257" s="10"/>
    </row>
    <row r="3258" spans="4:4" x14ac:dyDescent="0.4">
      <c r="D3258" s="10"/>
    </row>
    <row r="3259" spans="4:4" x14ac:dyDescent="0.4">
      <c r="D3259" s="10"/>
    </row>
    <row r="3260" spans="4:4" x14ac:dyDescent="0.4">
      <c r="D3260" s="10"/>
    </row>
    <row r="3261" spans="4:4" x14ac:dyDescent="0.4">
      <c r="D3261" s="10"/>
    </row>
    <row r="3262" spans="4:4" x14ac:dyDescent="0.4">
      <c r="D3262" s="10"/>
    </row>
    <row r="3263" spans="4:4" x14ac:dyDescent="0.4">
      <c r="D3263" s="10"/>
    </row>
    <row r="3264" spans="4:4" x14ac:dyDescent="0.4">
      <c r="D3264" s="10"/>
    </row>
    <row r="3265" spans="4:4" x14ac:dyDescent="0.4">
      <c r="D3265" s="10"/>
    </row>
    <row r="3266" spans="4:4" x14ac:dyDescent="0.4">
      <c r="D3266" s="10"/>
    </row>
    <row r="3267" spans="4:4" x14ac:dyDescent="0.4">
      <c r="D3267" s="10"/>
    </row>
    <row r="3268" spans="4:4" x14ac:dyDescent="0.4">
      <c r="D3268" s="10"/>
    </row>
    <row r="3269" spans="4:4" x14ac:dyDescent="0.4">
      <c r="D3269" s="10"/>
    </row>
    <row r="3270" spans="4:4" x14ac:dyDescent="0.4">
      <c r="D3270" s="10"/>
    </row>
    <row r="3271" spans="4:4" x14ac:dyDescent="0.4">
      <c r="D3271" s="10"/>
    </row>
    <row r="3272" spans="4:4" x14ac:dyDescent="0.4">
      <c r="D3272" s="10"/>
    </row>
    <row r="3273" spans="4:4" x14ac:dyDescent="0.4">
      <c r="D3273" s="10"/>
    </row>
    <row r="3274" spans="4:4" x14ac:dyDescent="0.4">
      <c r="D3274" s="10"/>
    </row>
    <row r="3275" spans="4:4" x14ac:dyDescent="0.4">
      <c r="D3275" s="10"/>
    </row>
    <row r="3276" spans="4:4" x14ac:dyDescent="0.4">
      <c r="D3276" s="10"/>
    </row>
    <row r="3277" spans="4:4" x14ac:dyDescent="0.4">
      <c r="D3277" s="10"/>
    </row>
    <row r="3278" spans="4:4" x14ac:dyDescent="0.4">
      <c r="D3278" s="10"/>
    </row>
    <row r="3279" spans="4:4" x14ac:dyDescent="0.4">
      <c r="D3279" s="10"/>
    </row>
    <row r="3280" spans="4:4" x14ac:dyDescent="0.4">
      <c r="D3280" s="10"/>
    </row>
    <row r="3281" spans="4:4" x14ac:dyDescent="0.4">
      <c r="D3281" s="10"/>
    </row>
    <row r="3282" spans="4:4" x14ac:dyDescent="0.4">
      <c r="D3282" s="10"/>
    </row>
    <row r="3283" spans="4:4" x14ac:dyDescent="0.4">
      <c r="D3283" s="10"/>
    </row>
    <row r="3284" spans="4:4" x14ac:dyDescent="0.4">
      <c r="D3284" s="10"/>
    </row>
    <row r="3285" spans="4:4" x14ac:dyDescent="0.4">
      <c r="D3285" s="10"/>
    </row>
    <row r="3286" spans="4:4" x14ac:dyDescent="0.4">
      <c r="D3286" s="10"/>
    </row>
    <row r="3287" spans="4:4" x14ac:dyDescent="0.4">
      <c r="D3287" s="10"/>
    </row>
    <row r="3288" spans="4:4" x14ac:dyDescent="0.4">
      <c r="D3288" s="10"/>
    </row>
    <row r="3289" spans="4:4" x14ac:dyDescent="0.4">
      <c r="D3289" s="10"/>
    </row>
    <row r="3290" spans="4:4" x14ac:dyDescent="0.4">
      <c r="D3290" s="10"/>
    </row>
    <row r="3291" spans="4:4" x14ac:dyDescent="0.4">
      <c r="D3291" s="10"/>
    </row>
    <row r="3292" spans="4:4" x14ac:dyDescent="0.4">
      <c r="D3292" s="10"/>
    </row>
    <row r="3293" spans="4:4" x14ac:dyDescent="0.4">
      <c r="D3293" s="10"/>
    </row>
    <row r="3294" spans="4:4" x14ac:dyDescent="0.4">
      <c r="D3294" s="10"/>
    </row>
    <row r="3295" spans="4:4" x14ac:dyDescent="0.4">
      <c r="D3295" s="10"/>
    </row>
    <row r="3296" spans="4:4" x14ac:dyDescent="0.4">
      <c r="D3296" s="10"/>
    </row>
    <row r="3297" spans="4:4" x14ac:dyDescent="0.4">
      <c r="D3297" s="10"/>
    </row>
    <row r="3298" spans="4:4" x14ac:dyDescent="0.4">
      <c r="D3298" s="10"/>
    </row>
    <row r="3299" spans="4:4" x14ac:dyDescent="0.4">
      <c r="D3299" s="10"/>
    </row>
    <row r="3300" spans="4:4" x14ac:dyDescent="0.4">
      <c r="D3300" s="10"/>
    </row>
    <row r="3301" spans="4:4" x14ac:dyDescent="0.4">
      <c r="D3301" s="10"/>
    </row>
    <row r="3302" spans="4:4" x14ac:dyDescent="0.4">
      <c r="D3302" s="10"/>
    </row>
    <row r="3303" spans="4:4" x14ac:dyDescent="0.4">
      <c r="D3303" s="10"/>
    </row>
    <row r="3304" spans="4:4" x14ac:dyDescent="0.4">
      <c r="D3304" s="10"/>
    </row>
    <row r="3305" spans="4:4" x14ac:dyDescent="0.4">
      <c r="D3305" s="10"/>
    </row>
    <row r="3306" spans="4:4" x14ac:dyDescent="0.4">
      <c r="D3306" s="10"/>
    </row>
    <row r="3307" spans="4:4" x14ac:dyDescent="0.4">
      <c r="D3307" s="10"/>
    </row>
    <row r="3308" spans="4:4" x14ac:dyDescent="0.4">
      <c r="D3308" s="10"/>
    </row>
    <row r="3309" spans="4:4" x14ac:dyDescent="0.4">
      <c r="D3309" s="10"/>
    </row>
    <row r="3310" spans="4:4" x14ac:dyDescent="0.4">
      <c r="D3310" s="10"/>
    </row>
    <row r="3311" spans="4:4" x14ac:dyDescent="0.4">
      <c r="D3311" s="10"/>
    </row>
    <row r="3312" spans="4:4" x14ac:dyDescent="0.4">
      <c r="D3312" s="10"/>
    </row>
    <row r="3313" spans="4:4" x14ac:dyDescent="0.4">
      <c r="D3313" s="10"/>
    </row>
    <row r="3314" spans="4:4" x14ac:dyDescent="0.4">
      <c r="D3314" s="10"/>
    </row>
    <row r="3315" spans="4:4" x14ac:dyDescent="0.4">
      <c r="D3315" s="10"/>
    </row>
    <row r="3316" spans="4:4" x14ac:dyDescent="0.4">
      <c r="D3316" s="10"/>
    </row>
    <row r="3317" spans="4:4" x14ac:dyDescent="0.4">
      <c r="D3317" s="10"/>
    </row>
    <row r="3318" spans="4:4" x14ac:dyDescent="0.4">
      <c r="D3318" s="10"/>
    </row>
    <row r="3319" spans="4:4" x14ac:dyDescent="0.4">
      <c r="D3319" s="10"/>
    </row>
    <row r="3320" spans="4:4" x14ac:dyDescent="0.4">
      <c r="D3320" s="10"/>
    </row>
    <row r="3321" spans="4:4" x14ac:dyDescent="0.4">
      <c r="D3321" s="10"/>
    </row>
    <row r="3322" spans="4:4" x14ac:dyDescent="0.4">
      <c r="D3322" s="10"/>
    </row>
    <row r="3323" spans="4:4" x14ac:dyDescent="0.4">
      <c r="D3323" s="10"/>
    </row>
    <row r="3324" spans="4:4" x14ac:dyDescent="0.4">
      <c r="D3324" s="10"/>
    </row>
    <row r="3325" spans="4:4" x14ac:dyDescent="0.4">
      <c r="D3325" s="10"/>
    </row>
    <row r="3326" spans="4:4" x14ac:dyDescent="0.4">
      <c r="D3326" s="10"/>
    </row>
    <row r="3327" spans="4:4" x14ac:dyDescent="0.4">
      <c r="D3327" s="10"/>
    </row>
    <row r="3328" spans="4:4" x14ac:dyDescent="0.4">
      <c r="D3328" s="10"/>
    </row>
    <row r="3329" spans="4:4" x14ac:dyDescent="0.4">
      <c r="D3329" s="10"/>
    </row>
    <row r="3330" spans="4:4" x14ac:dyDescent="0.4">
      <c r="D3330" s="10"/>
    </row>
    <row r="3331" spans="4:4" x14ac:dyDescent="0.4">
      <c r="D3331" s="10"/>
    </row>
    <row r="3332" spans="4:4" x14ac:dyDescent="0.4">
      <c r="D3332" s="10"/>
    </row>
    <row r="3333" spans="4:4" x14ac:dyDescent="0.4">
      <c r="D3333" s="10"/>
    </row>
    <row r="3334" spans="4:4" x14ac:dyDescent="0.4">
      <c r="D3334" s="10"/>
    </row>
    <row r="3335" spans="4:4" x14ac:dyDescent="0.4">
      <c r="D3335" s="10"/>
    </row>
    <row r="3336" spans="4:4" x14ac:dyDescent="0.4">
      <c r="D3336" s="10"/>
    </row>
    <row r="3337" spans="4:4" x14ac:dyDescent="0.4">
      <c r="D3337" s="10"/>
    </row>
    <row r="3338" spans="4:4" x14ac:dyDescent="0.4">
      <c r="D3338" s="10"/>
    </row>
    <row r="3339" spans="4:4" x14ac:dyDescent="0.4">
      <c r="D3339" s="10"/>
    </row>
    <row r="3340" spans="4:4" x14ac:dyDescent="0.4">
      <c r="D3340" s="10"/>
    </row>
    <row r="3341" spans="4:4" x14ac:dyDescent="0.4">
      <c r="D3341" s="10"/>
    </row>
    <row r="3342" spans="4:4" x14ac:dyDescent="0.4">
      <c r="D3342" s="10"/>
    </row>
    <row r="3343" spans="4:4" x14ac:dyDescent="0.4">
      <c r="D3343" s="10"/>
    </row>
    <row r="3344" spans="4:4" x14ac:dyDescent="0.4">
      <c r="D3344" s="10"/>
    </row>
    <row r="3345" spans="4:4" x14ac:dyDescent="0.4">
      <c r="D3345" s="10"/>
    </row>
    <row r="3346" spans="4:4" x14ac:dyDescent="0.4">
      <c r="D3346" s="10"/>
    </row>
    <row r="3347" spans="4:4" x14ac:dyDescent="0.4">
      <c r="D3347" s="10"/>
    </row>
    <row r="3348" spans="4:4" x14ac:dyDescent="0.4">
      <c r="D3348" s="10"/>
    </row>
    <row r="3349" spans="4:4" x14ac:dyDescent="0.4">
      <c r="D3349" s="10"/>
    </row>
    <row r="3350" spans="4:4" x14ac:dyDescent="0.4">
      <c r="D3350" s="10"/>
    </row>
    <row r="3351" spans="4:4" x14ac:dyDescent="0.4">
      <c r="D3351" s="10"/>
    </row>
    <row r="3352" spans="4:4" x14ac:dyDescent="0.4">
      <c r="D3352" s="10"/>
    </row>
    <row r="3353" spans="4:4" x14ac:dyDescent="0.4">
      <c r="D3353" s="10"/>
    </row>
    <row r="3354" spans="4:4" x14ac:dyDescent="0.4">
      <c r="D3354" s="10"/>
    </row>
    <row r="3355" spans="4:4" x14ac:dyDescent="0.4">
      <c r="D3355" s="10"/>
    </row>
    <row r="3356" spans="4:4" x14ac:dyDescent="0.4">
      <c r="D3356" s="10"/>
    </row>
    <row r="3357" spans="4:4" x14ac:dyDescent="0.4">
      <c r="D3357" s="10"/>
    </row>
    <row r="3358" spans="4:4" x14ac:dyDescent="0.4">
      <c r="D3358" s="10"/>
    </row>
    <row r="3359" spans="4:4" x14ac:dyDescent="0.4">
      <c r="D3359" s="10"/>
    </row>
    <row r="3360" spans="4:4" x14ac:dyDescent="0.4">
      <c r="D3360" s="10"/>
    </row>
    <row r="3361" spans="4:4" x14ac:dyDescent="0.4">
      <c r="D3361" s="10"/>
    </row>
    <row r="3362" spans="4:4" x14ac:dyDescent="0.4">
      <c r="D3362" s="10"/>
    </row>
    <row r="3363" spans="4:4" x14ac:dyDescent="0.4">
      <c r="D3363" s="10"/>
    </row>
    <row r="3364" spans="4:4" x14ac:dyDescent="0.4">
      <c r="D3364" s="10"/>
    </row>
    <row r="3365" spans="4:4" x14ac:dyDescent="0.4">
      <c r="D3365" s="10"/>
    </row>
    <row r="3366" spans="4:4" x14ac:dyDescent="0.4">
      <c r="D3366" s="10"/>
    </row>
    <row r="3367" spans="4:4" x14ac:dyDescent="0.4">
      <c r="D3367" s="10"/>
    </row>
    <row r="3368" spans="4:4" x14ac:dyDescent="0.4">
      <c r="D3368" s="10"/>
    </row>
    <row r="3369" spans="4:4" x14ac:dyDescent="0.4">
      <c r="D3369" s="10"/>
    </row>
    <row r="3370" spans="4:4" x14ac:dyDescent="0.4">
      <c r="D3370" s="10"/>
    </row>
    <row r="3371" spans="4:4" x14ac:dyDescent="0.4">
      <c r="D3371" s="10"/>
    </row>
    <row r="3372" spans="4:4" x14ac:dyDescent="0.4">
      <c r="D3372" s="10"/>
    </row>
    <row r="3373" spans="4:4" x14ac:dyDescent="0.4">
      <c r="D3373" s="10"/>
    </row>
    <row r="3374" spans="4:4" x14ac:dyDescent="0.4">
      <c r="D3374" s="10"/>
    </row>
    <row r="3375" spans="4:4" x14ac:dyDescent="0.4">
      <c r="D3375" s="10"/>
    </row>
    <row r="3376" spans="4:4" x14ac:dyDescent="0.4">
      <c r="D3376" s="10"/>
    </row>
    <row r="3377" spans="4:4" x14ac:dyDescent="0.4">
      <c r="D3377" s="10"/>
    </row>
    <row r="3378" spans="4:4" x14ac:dyDescent="0.4">
      <c r="D3378" s="10"/>
    </row>
    <row r="3379" spans="4:4" x14ac:dyDescent="0.4">
      <c r="D3379" s="10"/>
    </row>
    <row r="3380" spans="4:4" x14ac:dyDescent="0.4">
      <c r="D3380" s="10"/>
    </row>
    <row r="3381" spans="4:4" x14ac:dyDescent="0.4">
      <c r="D3381" s="10"/>
    </row>
    <row r="3382" spans="4:4" x14ac:dyDescent="0.4">
      <c r="D3382" s="10"/>
    </row>
    <row r="3383" spans="4:4" x14ac:dyDescent="0.4">
      <c r="D3383" s="10"/>
    </row>
    <row r="3384" spans="4:4" x14ac:dyDescent="0.4">
      <c r="D3384" s="10"/>
    </row>
    <row r="3385" spans="4:4" x14ac:dyDescent="0.4">
      <c r="D3385" s="10"/>
    </row>
    <row r="3386" spans="4:4" x14ac:dyDescent="0.4">
      <c r="D3386" s="10"/>
    </row>
    <row r="3387" spans="4:4" x14ac:dyDescent="0.4">
      <c r="D3387" s="10"/>
    </row>
    <row r="3388" spans="4:4" x14ac:dyDescent="0.4">
      <c r="D3388" s="10"/>
    </row>
    <row r="3389" spans="4:4" x14ac:dyDescent="0.4">
      <c r="D3389" s="10"/>
    </row>
    <row r="3390" spans="4:4" x14ac:dyDescent="0.4">
      <c r="D3390" s="10"/>
    </row>
    <row r="3391" spans="4:4" x14ac:dyDescent="0.4">
      <c r="D3391" s="10"/>
    </row>
    <row r="3392" spans="4:4" x14ac:dyDescent="0.4">
      <c r="D3392" s="10"/>
    </row>
    <row r="3393" spans="4:4" x14ac:dyDescent="0.4">
      <c r="D3393" s="10"/>
    </row>
    <row r="3394" spans="4:4" x14ac:dyDescent="0.4">
      <c r="D3394" s="10"/>
    </row>
    <row r="3395" spans="4:4" x14ac:dyDescent="0.4">
      <c r="D3395" s="10"/>
    </row>
    <row r="3396" spans="4:4" x14ac:dyDescent="0.4">
      <c r="D3396" s="10"/>
    </row>
    <row r="3397" spans="4:4" x14ac:dyDescent="0.4">
      <c r="D3397" s="10"/>
    </row>
    <row r="3398" spans="4:4" x14ac:dyDescent="0.4">
      <c r="D3398" s="10"/>
    </row>
    <row r="3399" spans="4:4" x14ac:dyDescent="0.4">
      <c r="D3399" s="10"/>
    </row>
    <row r="3400" spans="4:4" x14ac:dyDescent="0.4">
      <c r="D3400" s="10"/>
    </row>
    <row r="3401" spans="4:4" x14ac:dyDescent="0.4">
      <c r="D3401" s="10"/>
    </row>
    <row r="3402" spans="4:4" x14ac:dyDescent="0.4">
      <c r="D3402" s="10"/>
    </row>
    <row r="3403" spans="4:4" x14ac:dyDescent="0.4">
      <c r="D3403" s="10"/>
    </row>
    <row r="3404" spans="4:4" x14ac:dyDescent="0.4">
      <c r="D3404" s="10"/>
    </row>
    <row r="3405" spans="4:4" x14ac:dyDescent="0.4">
      <c r="D3405" s="10"/>
    </row>
    <row r="3406" spans="4:4" x14ac:dyDescent="0.4">
      <c r="D3406" s="10"/>
    </row>
    <row r="3407" spans="4:4" x14ac:dyDescent="0.4">
      <c r="D3407" s="10"/>
    </row>
    <row r="3408" spans="4:4" x14ac:dyDescent="0.4">
      <c r="D3408" s="10"/>
    </row>
    <row r="3409" spans="4:4" x14ac:dyDescent="0.4">
      <c r="D3409" s="10"/>
    </row>
    <row r="3410" spans="4:4" x14ac:dyDescent="0.4">
      <c r="D3410" s="10"/>
    </row>
    <row r="3411" spans="4:4" x14ac:dyDescent="0.4">
      <c r="D3411" s="10"/>
    </row>
    <row r="3412" spans="4:4" x14ac:dyDescent="0.4">
      <c r="D3412" s="10"/>
    </row>
    <row r="3413" spans="4:4" x14ac:dyDescent="0.4">
      <c r="D3413" s="10"/>
    </row>
    <row r="3414" spans="4:4" x14ac:dyDescent="0.4">
      <c r="D3414" s="10"/>
    </row>
    <row r="3415" spans="4:4" x14ac:dyDescent="0.4">
      <c r="D3415" s="10"/>
    </row>
    <row r="3416" spans="4:4" x14ac:dyDescent="0.4">
      <c r="D3416" s="10"/>
    </row>
    <row r="3417" spans="4:4" x14ac:dyDescent="0.4">
      <c r="D3417" s="10"/>
    </row>
    <row r="3418" spans="4:4" x14ac:dyDescent="0.4">
      <c r="D3418" s="10"/>
    </row>
    <row r="3419" spans="4:4" x14ac:dyDescent="0.4">
      <c r="D3419" s="10"/>
    </row>
    <row r="3420" spans="4:4" x14ac:dyDescent="0.4">
      <c r="D3420" s="10"/>
    </row>
    <row r="3421" spans="4:4" x14ac:dyDescent="0.4">
      <c r="D3421" s="10"/>
    </row>
    <row r="3422" spans="4:4" x14ac:dyDescent="0.4">
      <c r="D3422" s="10"/>
    </row>
    <row r="3423" spans="4:4" x14ac:dyDescent="0.4">
      <c r="D3423" s="10"/>
    </row>
    <row r="3424" spans="4:4" x14ac:dyDescent="0.4">
      <c r="D3424" s="10"/>
    </row>
    <row r="3425" spans="4:4" x14ac:dyDescent="0.4">
      <c r="D3425" s="10"/>
    </row>
    <row r="3426" spans="4:4" x14ac:dyDescent="0.4">
      <c r="D3426" s="10"/>
    </row>
    <row r="3427" spans="4:4" x14ac:dyDescent="0.4">
      <c r="D3427" s="10"/>
    </row>
    <row r="3428" spans="4:4" x14ac:dyDescent="0.4">
      <c r="D3428" s="10"/>
    </row>
    <row r="3429" spans="4:4" x14ac:dyDescent="0.4">
      <c r="D3429" s="10"/>
    </row>
    <row r="3430" spans="4:4" x14ac:dyDescent="0.4">
      <c r="D3430" s="10"/>
    </row>
    <row r="3431" spans="4:4" x14ac:dyDescent="0.4">
      <c r="D3431" s="10"/>
    </row>
    <row r="3432" spans="4:4" x14ac:dyDescent="0.4">
      <c r="D3432" s="10"/>
    </row>
    <row r="3433" spans="4:4" x14ac:dyDescent="0.4">
      <c r="D3433" s="10"/>
    </row>
    <row r="3434" spans="4:4" x14ac:dyDescent="0.4">
      <c r="D3434" s="10"/>
    </row>
    <row r="3435" spans="4:4" x14ac:dyDescent="0.4">
      <c r="D3435" s="10"/>
    </row>
    <row r="3436" spans="4:4" x14ac:dyDescent="0.4">
      <c r="D3436" s="10"/>
    </row>
    <row r="3437" spans="4:4" x14ac:dyDescent="0.4">
      <c r="D3437" s="10"/>
    </row>
    <row r="3438" spans="4:4" x14ac:dyDescent="0.4">
      <c r="D3438" s="10"/>
    </row>
    <row r="3439" spans="4:4" x14ac:dyDescent="0.4">
      <c r="D3439" s="10"/>
    </row>
    <row r="3440" spans="4:4" x14ac:dyDescent="0.4">
      <c r="D3440" s="10"/>
    </row>
    <row r="3441" spans="4:4" x14ac:dyDescent="0.4">
      <c r="D3441" s="10"/>
    </row>
    <row r="3442" spans="4:4" x14ac:dyDescent="0.4">
      <c r="D3442" s="10"/>
    </row>
    <row r="3443" spans="4:4" x14ac:dyDescent="0.4">
      <c r="D3443" s="10"/>
    </row>
    <row r="3444" spans="4:4" x14ac:dyDescent="0.4">
      <c r="D3444" s="10"/>
    </row>
    <row r="3445" spans="4:4" x14ac:dyDescent="0.4">
      <c r="D3445" s="10"/>
    </row>
    <row r="3446" spans="4:4" x14ac:dyDescent="0.4">
      <c r="D3446" s="10"/>
    </row>
    <row r="3447" spans="4:4" x14ac:dyDescent="0.4">
      <c r="D3447" s="10"/>
    </row>
    <row r="3448" spans="4:4" x14ac:dyDescent="0.4">
      <c r="D3448" s="10"/>
    </row>
    <row r="3449" spans="4:4" x14ac:dyDescent="0.4">
      <c r="D3449" s="10"/>
    </row>
    <row r="3450" spans="4:4" x14ac:dyDescent="0.4">
      <c r="D3450" s="10"/>
    </row>
    <row r="3451" spans="4:4" x14ac:dyDescent="0.4">
      <c r="D3451" s="10"/>
    </row>
    <row r="3452" spans="4:4" x14ac:dyDescent="0.4">
      <c r="D3452" s="10"/>
    </row>
    <row r="3453" spans="4:4" x14ac:dyDescent="0.4">
      <c r="D3453" s="10"/>
    </row>
    <row r="3454" spans="4:4" x14ac:dyDescent="0.4">
      <c r="D3454" s="10"/>
    </row>
    <row r="3455" spans="4:4" x14ac:dyDescent="0.4">
      <c r="D3455" s="10"/>
    </row>
    <row r="3456" spans="4:4" x14ac:dyDescent="0.4">
      <c r="D3456" s="10"/>
    </row>
    <row r="3457" spans="4:4" x14ac:dyDescent="0.4">
      <c r="D3457" s="10"/>
    </row>
    <row r="3458" spans="4:4" x14ac:dyDescent="0.4">
      <c r="D3458" s="10"/>
    </row>
    <row r="3459" spans="4:4" x14ac:dyDescent="0.4">
      <c r="D3459" s="10"/>
    </row>
    <row r="3460" spans="4:4" x14ac:dyDescent="0.4">
      <c r="D3460" s="10"/>
    </row>
    <row r="3461" spans="4:4" x14ac:dyDescent="0.4">
      <c r="D3461" s="10"/>
    </row>
    <row r="3462" spans="4:4" x14ac:dyDescent="0.4">
      <c r="D3462" s="10"/>
    </row>
    <row r="3463" spans="4:4" x14ac:dyDescent="0.4">
      <c r="D3463" s="10"/>
    </row>
    <row r="3464" spans="4:4" x14ac:dyDescent="0.4">
      <c r="D3464" s="10"/>
    </row>
    <row r="3465" spans="4:4" x14ac:dyDescent="0.4">
      <c r="D3465" s="10"/>
    </row>
    <row r="3466" spans="4:4" x14ac:dyDescent="0.4">
      <c r="D3466" s="10"/>
    </row>
    <row r="3467" spans="4:4" x14ac:dyDescent="0.4">
      <c r="D3467" s="10"/>
    </row>
    <row r="3468" spans="4:4" x14ac:dyDescent="0.4">
      <c r="D3468" s="10"/>
    </row>
    <row r="3469" spans="4:4" x14ac:dyDescent="0.4">
      <c r="D3469" s="10"/>
    </row>
    <row r="3470" spans="4:4" x14ac:dyDescent="0.4">
      <c r="D3470" s="10"/>
    </row>
    <row r="3471" spans="4:4" x14ac:dyDescent="0.4">
      <c r="D3471" s="10"/>
    </row>
    <row r="3472" spans="4:4" x14ac:dyDescent="0.4">
      <c r="D3472" s="10"/>
    </row>
    <row r="3473" spans="4:4" x14ac:dyDescent="0.4">
      <c r="D3473" s="10"/>
    </row>
    <row r="3474" spans="4:4" x14ac:dyDescent="0.4">
      <c r="D3474" s="10"/>
    </row>
    <row r="3475" spans="4:4" x14ac:dyDescent="0.4">
      <c r="D3475" s="10"/>
    </row>
    <row r="3476" spans="4:4" x14ac:dyDescent="0.4">
      <c r="D3476" s="10"/>
    </row>
    <row r="3477" spans="4:4" x14ac:dyDescent="0.4">
      <c r="D3477" s="10"/>
    </row>
    <row r="3478" spans="4:4" x14ac:dyDescent="0.4">
      <c r="D3478" s="10"/>
    </row>
    <row r="3479" spans="4:4" x14ac:dyDescent="0.4">
      <c r="D3479" s="10"/>
    </row>
    <row r="3480" spans="4:4" x14ac:dyDescent="0.4">
      <c r="D3480" s="10"/>
    </row>
    <row r="3481" spans="4:4" x14ac:dyDescent="0.4">
      <c r="D3481" s="10"/>
    </row>
    <row r="3482" spans="4:4" x14ac:dyDescent="0.4">
      <c r="D3482" s="10"/>
    </row>
    <row r="3483" spans="4:4" x14ac:dyDescent="0.4">
      <c r="D3483" s="10"/>
    </row>
    <row r="3484" spans="4:4" x14ac:dyDescent="0.4">
      <c r="D3484" s="10"/>
    </row>
    <row r="3485" spans="4:4" x14ac:dyDescent="0.4">
      <c r="D3485" s="10"/>
    </row>
    <row r="3486" spans="4:4" x14ac:dyDescent="0.4">
      <c r="D3486" s="10"/>
    </row>
    <row r="3487" spans="4:4" x14ac:dyDescent="0.4">
      <c r="D3487" s="10"/>
    </row>
    <row r="3488" spans="4:4" x14ac:dyDescent="0.4">
      <c r="D3488" s="10"/>
    </row>
    <row r="3489" spans="4:4" x14ac:dyDescent="0.4">
      <c r="D3489" s="10"/>
    </row>
    <row r="3490" spans="4:4" x14ac:dyDescent="0.4">
      <c r="D3490" s="10"/>
    </row>
    <row r="3491" spans="4:4" x14ac:dyDescent="0.4">
      <c r="D3491" s="10"/>
    </row>
    <row r="3492" spans="4:4" x14ac:dyDescent="0.4">
      <c r="D3492" s="10"/>
    </row>
    <row r="3493" spans="4:4" x14ac:dyDescent="0.4">
      <c r="D3493" s="10"/>
    </row>
    <row r="3494" spans="4:4" x14ac:dyDescent="0.4">
      <c r="D3494" s="10"/>
    </row>
    <row r="3495" spans="4:4" x14ac:dyDescent="0.4">
      <c r="D3495" s="10"/>
    </row>
    <row r="3496" spans="4:4" x14ac:dyDescent="0.4">
      <c r="D3496" s="10"/>
    </row>
    <row r="3497" spans="4:4" x14ac:dyDescent="0.4">
      <c r="D3497" s="10"/>
    </row>
    <row r="3498" spans="4:4" x14ac:dyDescent="0.4">
      <c r="D3498" s="10"/>
    </row>
    <row r="3499" spans="4:4" x14ac:dyDescent="0.4">
      <c r="D3499" s="10"/>
    </row>
    <row r="3500" spans="4:4" x14ac:dyDescent="0.4">
      <c r="D3500" s="10"/>
    </row>
    <row r="3501" spans="4:4" x14ac:dyDescent="0.4">
      <c r="D3501" s="10"/>
    </row>
    <row r="3502" spans="4:4" x14ac:dyDescent="0.4">
      <c r="D3502" s="10"/>
    </row>
    <row r="3503" spans="4:4" x14ac:dyDescent="0.4">
      <c r="D3503" s="10"/>
    </row>
    <row r="3504" spans="4:4" x14ac:dyDescent="0.4">
      <c r="D3504" s="10"/>
    </row>
    <row r="3505" spans="4:4" x14ac:dyDescent="0.4">
      <c r="D3505" s="10"/>
    </row>
    <row r="3506" spans="4:4" x14ac:dyDescent="0.4">
      <c r="D3506" s="10"/>
    </row>
    <row r="3507" spans="4:4" x14ac:dyDescent="0.4">
      <c r="D3507" s="10"/>
    </row>
    <row r="3508" spans="4:4" x14ac:dyDescent="0.4">
      <c r="D3508" s="10"/>
    </row>
    <row r="3509" spans="4:4" x14ac:dyDescent="0.4">
      <c r="D3509" s="10"/>
    </row>
    <row r="3510" spans="4:4" x14ac:dyDescent="0.4">
      <c r="D3510" s="10"/>
    </row>
    <row r="3511" spans="4:4" x14ac:dyDescent="0.4">
      <c r="D3511" s="10"/>
    </row>
    <row r="3512" spans="4:4" x14ac:dyDescent="0.4">
      <c r="D3512" s="10"/>
    </row>
    <row r="3513" spans="4:4" x14ac:dyDescent="0.4">
      <c r="D3513" s="10"/>
    </row>
    <row r="3514" spans="4:4" x14ac:dyDescent="0.4">
      <c r="D3514" s="10"/>
    </row>
    <row r="3515" spans="4:4" x14ac:dyDescent="0.4">
      <c r="D3515" s="10"/>
    </row>
    <row r="3516" spans="4:4" x14ac:dyDescent="0.4">
      <c r="D3516" s="10"/>
    </row>
    <row r="3517" spans="4:4" x14ac:dyDescent="0.4">
      <c r="D3517" s="10"/>
    </row>
    <row r="3518" spans="4:4" x14ac:dyDescent="0.4">
      <c r="D3518" s="10"/>
    </row>
    <row r="3519" spans="4:4" x14ac:dyDescent="0.4">
      <c r="D3519" s="10"/>
    </row>
    <row r="3520" spans="4:4" x14ac:dyDescent="0.4">
      <c r="D3520" s="10"/>
    </row>
    <row r="3521" spans="4:4" x14ac:dyDescent="0.4">
      <c r="D3521" s="10"/>
    </row>
    <row r="3522" spans="4:4" x14ac:dyDescent="0.4">
      <c r="D3522" s="10"/>
    </row>
    <row r="3523" spans="4:4" x14ac:dyDescent="0.4">
      <c r="D3523" s="10"/>
    </row>
    <row r="3524" spans="4:4" x14ac:dyDescent="0.4">
      <c r="D3524" s="10"/>
    </row>
    <row r="3525" spans="4:4" x14ac:dyDescent="0.4">
      <c r="D3525" s="10"/>
    </row>
    <row r="3526" spans="4:4" x14ac:dyDescent="0.4">
      <c r="D3526" s="10"/>
    </row>
    <row r="3527" spans="4:4" x14ac:dyDescent="0.4">
      <c r="D3527" s="10"/>
    </row>
    <row r="3528" spans="4:4" x14ac:dyDescent="0.4">
      <c r="D3528" s="10"/>
    </row>
    <row r="3529" spans="4:4" x14ac:dyDescent="0.4">
      <c r="D3529" s="10"/>
    </row>
    <row r="3530" spans="4:4" x14ac:dyDescent="0.4">
      <c r="D3530" s="10"/>
    </row>
    <row r="3531" spans="4:4" x14ac:dyDescent="0.4">
      <c r="D3531" s="10"/>
    </row>
    <row r="3532" spans="4:4" x14ac:dyDescent="0.4">
      <c r="D3532" s="10"/>
    </row>
    <row r="3533" spans="4:4" x14ac:dyDescent="0.4">
      <c r="D3533" s="10"/>
    </row>
    <row r="3534" spans="4:4" x14ac:dyDescent="0.4">
      <c r="D3534" s="10"/>
    </row>
    <row r="3535" spans="4:4" x14ac:dyDescent="0.4">
      <c r="D3535" s="10"/>
    </row>
    <row r="3536" spans="4:4" x14ac:dyDescent="0.4">
      <c r="D3536" s="10"/>
    </row>
    <row r="3537" spans="4:4" x14ac:dyDescent="0.4">
      <c r="D3537" s="10"/>
    </row>
    <row r="3538" spans="4:4" x14ac:dyDescent="0.4">
      <c r="D3538" s="10"/>
    </row>
    <row r="3539" spans="4:4" x14ac:dyDescent="0.4">
      <c r="D3539" s="10"/>
    </row>
    <row r="3540" spans="4:4" x14ac:dyDescent="0.4">
      <c r="D3540" s="10"/>
    </row>
    <row r="3541" spans="4:4" x14ac:dyDescent="0.4">
      <c r="D3541" s="10"/>
    </row>
    <row r="3542" spans="4:4" x14ac:dyDescent="0.4">
      <c r="D3542" s="10"/>
    </row>
    <row r="3543" spans="4:4" x14ac:dyDescent="0.4">
      <c r="D3543" s="10"/>
    </row>
    <row r="3544" spans="4:4" x14ac:dyDescent="0.4">
      <c r="D3544" s="10"/>
    </row>
    <row r="3545" spans="4:4" x14ac:dyDescent="0.4">
      <c r="D3545" s="10"/>
    </row>
    <row r="3546" spans="4:4" x14ac:dyDescent="0.4">
      <c r="D3546" s="10"/>
    </row>
    <row r="3547" spans="4:4" x14ac:dyDescent="0.4">
      <c r="D3547" s="10"/>
    </row>
    <row r="3548" spans="4:4" x14ac:dyDescent="0.4">
      <c r="D3548" s="10"/>
    </row>
    <row r="3549" spans="4:4" x14ac:dyDescent="0.4">
      <c r="D3549" s="10"/>
    </row>
    <row r="3550" spans="4:4" x14ac:dyDescent="0.4">
      <c r="D3550" s="10"/>
    </row>
    <row r="3551" spans="4:4" x14ac:dyDescent="0.4">
      <c r="D3551" s="10"/>
    </row>
    <row r="3552" spans="4:4" x14ac:dyDescent="0.4">
      <c r="D3552" s="10"/>
    </row>
    <row r="3553" spans="4:4" x14ac:dyDescent="0.4">
      <c r="D3553" s="10"/>
    </row>
    <row r="3554" spans="4:4" x14ac:dyDescent="0.4">
      <c r="D3554" s="10"/>
    </row>
    <row r="3555" spans="4:4" x14ac:dyDescent="0.4">
      <c r="D3555" s="10"/>
    </row>
    <row r="3556" spans="4:4" x14ac:dyDescent="0.4">
      <c r="D3556" s="10"/>
    </row>
    <row r="3557" spans="4:4" x14ac:dyDescent="0.4">
      <c r="D3557" s="10"/>
    </row>
    <row r="3558" spans="4:4" x14ac:dyDescent="0.4">
      <c r="D3558" s="10"/>
    </row>
    <row r="3559" spans="4:4" x14ac:dyDescent="0.4">
      <c r="D3559" s="10"/>
    </row>
    <row r="3560" spans="4:4" x14ac:dyDescent="0.4">
      <c r="D3560" s="10"/>
    </row>
    <row r="3561" spans="4:4" x14ac:dyDescent="0.4">
      <c r="D3561" s="10"/>
    </row>
    <row r="3562" spans="4:4" x14ac:dyDescent="0.4">
      <c r="D3562" s="10"/>
    </row>
    <row r="3563" spans="4:4" x14ac:dyDescent="0.4">
      <c r="D3563" s="10"/>
    </row>
    <row r="3564" spans="4:4" x14ac:dyDescent="0.4">
      <c r="D3564" s="10"/>
    </row>
    <row r="3565" spans="4:4" x14ac:dyDescent="0.4">
      <c r="D3565" s="10"/>
    </row>
    <row r="3566" spans="4:4" x14ac:dyDescent="0.4">
      <c r="D3566" s="10"/>
    </row>
    <row r="3567" spans="4:4" x14ac:dyDescent="0.4">
      <c r="D3567" s="10"/>
    </row>
    <row r="3568" spans="4:4" x14ac:dyDescent="0.4">
      <c r="D3568" s="10"/>
    </row>
    <row r="3569" spans="4:4" x14ac:dyDescent="0.4">
      <c r="D3569" s="10"/>
    </row>
    <row r="3570" spans="4:4" x14ac:dyDescent="0.4">
      <c r="D3570" s="10"/>
    </row>
    <row r="3571" spans="4:4" x14ac:dyDescent="0.4">
      <c r="D3571" s="10"/>
    </row>
    <row r="3572" spans="4:4" x14ac:dyDescent="0.4">
      <c r="D3572" s="10"/>
    </row>
    <row r="3573" spans="4:4" x14ac:dyDescent="0.4">
      <c r="D3573" s="10"/>
    </row>
    <row r="3574" spans="4:4" x14ac:dyDescent="0.4">
      <c r="D3574" s="10"/>
    </row>
    <row r="3575" spans="4:4" x14ac:dyDescent="0.4">
      <c r="D3575" s="10"/>
    </row>
    <row r="3576" spans="4:4" x14ac:dyDescent="0.4">
      <c r="D3576" s="10"/>
    </row>
    <row r="3577" spans="4:4" x14ac:dyDescent="0.4">
      <c r="D3577" s="10"/>
    </row>
    <row r="3578" spans="4:4" x14ac:dyDescent="0.4">
      <c r="D3578" s="10"/>
    </row>
    <row r="3579" spans="4:4" x14ac:dyDescent="0.4">
      <c r="D3579" s="10"/>
    </row>
    <row r="3580" spans="4:4" x14ac:dyDescent="0.4">
      <c r="D3580" s="10"/>
    </row>
    <row r="3581" spans="4:4" x14ac:dyDescent="0.4">
      <c r="D3581" s="10"/>
    </row>
    <row r="3582" spans="4:4" x14ac:dyDescent="0.4">
      <c r="D3582" s="10"/>
    </row>
    <row r="3583" spans="4:4" x14ac:dyDescent="0.4">
      <c r="D3583" s="10"/>
    </row>
    <row r="3584" spans="4:4" x14ac:dyDescent="0.4">
      <c r="D3584" s="10"/>
    </row>
    <row r="3585" spans="4:4" x14ac:dyDescent="0.4">
      <c r="D3585" s="10"/>
    </row>
    <row r="3586" spans="4:4" x14ac:dyDescent="0.4">
      <c r="D3586" s="10"/>
    </row>
    <row r="3587" spans="4:4" x14ac:dyDescent="0.4">
      <c r="D3587" s="10"/>
    </row>
    <row r="3588" spans="4:4" x14ac:dyDescent="0.4">
      <c r="D3588" s="10"/>
    </row>
    <row r="3589" spans="4:4" x14ac:dyDescent="0.4">
      <c r="D3589" s="10"/>
    </row>
    <row r="3590" spans="4:4" x14ac:dyDescent="0.4">
      <c r="D3590" s="10"/>
    </row>
    <row r="3591" spans="4:4" x14ac:dyDescent="0.4">
      <c r="D3591" s="10"/>
    </row>
    <row r="3592" spans="4:4" x14ac:dyDescent="0.4">
      <c r="D3592" s="10"/>
    </row>
    <row r="3593" spans="4:4" x14ac:dyDescent="0.4">
      <c r="D3593" s="10"/>
    </row>
    <row r="3594" spans="4:4" x14ac:dyDescent="0.4">
      <c r="D3594" s="10"/>
    </row>
    <row r="3595" spans="4:4" x14ac:dyDescent="0.4">
      <c r="D3595" s="10"/>
    </row>
    <row r="3596" spans="4:4" x14ac:dyDescent="0.4">
      <c r="D3596" s="10"/>
    </row>
    <row r="3597" spans="4:4" x14ac:dyDescent="0.4">
      <c r="D3597" s="10"/>
    </row>
    <row r="3598" spans="4:4" x14ac:dyDescent="0.4">
      <c r="D3598" s="10"/>
    </row>
    <row r="3599" spans="4:4" x14ac:dyDescent="0.4">
      <c r="D3599" s="10"/>
    </row>
    <row r="3600" spans="4:4" x14ac:dyDescent="0.4">
      <c r="D3600" s="10"/>
    </row>
    <row r="3601" spans="4:4" x14ac:dyDescent="0.4">
      <c r="D3601" s="10"/>
    </row>
    <row r="3602" spans="4:4" x14ac:dyDescent="0.4">
      <c r="D3602" s="10"/>
    </row>
    <row r="3603" spans="4:4" x14ac:dyDescent="0.4">
      <c r="D3603" s="10"/>
    </row>
    <row r="3604" spans="4:4" x14ac:dyDescent="0.4">
      <c r="D3604" s="10"/>
    </row>
    <row r="3605" spans="4:4" x14ac:dyDescent="0.4">
      <c r="D3605" s="10"/>
    </row>
    <row r="3606" spans="4:4" x14ac:dyDescent="0.4">
      <c r="D3606" s="10"/>
    </row>
    <row r="3607" spans="4:4" x14ac:dyDescent="0.4">
      <c r="D3607" s="10"/>
    </row>
    <row r="3608" spans="4:4" x14ac:dyDescent="0.4">
      <c r="D3608" s="10"/>
    </row>
    <row r="3609" spans="4:4" x14ac:dyDescent="0.4">
      <c r="D3609" s="10"/>
    </row>
    <row r="3610" spans="4:4" x14ac:dyDescent="0.4">
      <c r="D3610" s="10"/>
    </row>
    <row r="3611" spans="4:4" x14ac:dyDescent="0.4">
      <c r="D3611" s="10"/>
    </row>
    <row r="3612" spans="4:4" x14ac:dyDescent="0.4">
      <c r="D3612" s="10"/>
    </row>
    <row r="3613" spans="4:4" x14ac:dyDescent="0.4">
      <c r="D3613" s="10"/>
    </row>
    <row r="3614" spans="4:4" x14ac:dyDescent="0.4">
      <c r="D3614" s="10"/>
    </row>
    <row r="3615" spans="4:4" x14ac:dyDescent="0.4">
      <c r="D3615" s="10"/>
    </row>
    <row r="3616" spans="4:4" x14ac:dyDescent="0.4">
      <c r="D3616" s="10"/>
    </row>
    <row r="3617" spans="4:4" x14ac:dyDescent="0.4">
      <c r="D3617" s="10"/>
    </row>
    <row r="3618" spans="4:4" x14ac:dyDescent="0.4">
      <c r="D3618" s="10"/>
    </row>
    <row r="3619" spans="4:4" x14ac:dyDescent="0.4">
      <c r="D3619" s="10"/>
    </row>
    <row r="3620" spans="4:4" x14ac:dyDescent="0.4">
      <c r="D3620" s="10"/>
    </row>
    <row r="3621" spans="4:4" x14ac:dyDescent="0.4">
      <c r="D3621" s="10"/>
    </row>
    <row r="3622" spans="4:4" x14ac:dyDescent="0.4">
      <c r="D3622" s="10"/>
    </row>
    <row r="3623" spans="4:4" x14ac:dyDescent="0.4">
      <c r="D3623" s="10"/>
    </row>
    <row r="3624" spans="4:4" x14ac:dyDescent="0.4">
      <c r="D3624" s="10"/>
    </row>
    <row r="3625" spans="4:4" x14ac:dyDescent="0.4">
      <c r="D3625" s="10"/>
    </row>
    <row r="3626" spans="4:4" x14ac:dyDescent="0.4">
      <c r="D3626" s="10"/>
    </row>
    <row r="3627" spans="4:4" x14ac:dyDescent="0.4">
      <c r="D3627" s="10"/>
    </row>
    <row r="3628" spans="4:4" x14ac:dyDescent="0.4">
      <c r="D3628" s="10"/>
    </row>
    <row r="3629" spans="4:4" x14ac:dyDescent="0.4">
      <c r="D3629" s="10"/>
    </row>
    <row r="3630" spans="4:4" x14ac:dyDescent="0.4">
      <c r="D3630" s="10"/>
    </row>
    <row r="3631" spans="4:4" x14ac:dyDescent="0.4">
      <c r="D3631" s="10"/>
    </row>
    <row r="3632" spans="4:4" x14ac:dyDescent="0.4">
      <c r="D3632" s="10"/>
    </row>
    <row r="3633" spans="4:4" x14ac:dyDescent="0.4">
      <c r="D3633" s="10"/>
    </row>
    <row r="3634" spans="4:4" x14ac:dyDescent="0.4">
      <c r="D3634" s="10"/>
    </row>
    <row r="3635" spans="4:4" x14ac:dyDescent="0.4">
      <c r="D3635" s="10"/>
    </row>
    <row r="3636" spans="4:4" x14ac:dyDescent="0.4">
      <c r="D3636" s="10"/>
    </row>
    <row r="3637" spans="4:4" x14ac:dyDescent="0.4">
      <c r="D3637" s="10"/>
    </row>
    <row r="3638" spans="4:4" x14ac:dyDescent="0.4">
      <c r="D3638" s="10"/>
    </row>
    <row r="3639" spans="4:4" x14ac:dyDescent="0.4">
      <c r="D3639" s="10"/>
    </row>
    <row r="3640" spans="4:4" x14ac:dyDescent="0.4">
      <c r="D3640" s="10"/>
    </row>
    <row r="3641" spans="4:4" x14ac:dyDescent="0.4">
      <c r="D3641" s="10"/>
    </row>
    <row r="3642" spans="4:4" x14ac:dyDescent="0.4">
      <c r="D3642" s="10"/>
    </row>
    <row r="3643" spans="4:4" x14ac:dyDescent="0.4">
      <c r="D3643" s="10"/>
    </row>
    <row r="3644" spans="4:4" x14ac:dyDescent="0.4">
      <c r="D3644" s="10"/>
    </row>
    <row r="3645" spans="4:4" x14ac:dyDescent="0.4">
      <c r="D3645" s="10"/>
    </row>
    <row r="3646" spans="4:4" x14ac:dyDescent="0.4">
      <c r="D3646" s="10"/>
    </row>
    <row r="3647" spans="4:4" x14ac:dyDescent="0.4">
      <c r="D3647" s="10"/>
    </row>
    <row r="3648" spans="4:4" x14ac:dyDescent="0.4">
      <c r="D3648" s="10"/>
    </row>
    <row r="3649" spans="4:4" x14ac:dyDescent="0.4">
      <c r="D3649" s="10"/>
    </row>
    <row r="3650" spans="4:4" x14ac:dyDescent="0.4">
      <c r="D3650" s="10"/>
    </row>
    <row r="3651" spans="4:4" x14ac:dyDescent="0.4">
      <c r="D3651" s="10"/>
    </row>
    <row r="3652" spans="4:4" x14ac:dyDescent="0.4">
      <c r="D3652" s="10"/>
    </row>
    <row r="3653" spans="4:4" x14ac:dyDescent="0.4">
      <c r="D3653" s="10"/>
    </row>
    <row r="3654" spans="4:4" x14ac:dyDescent="0.4">
      <c r="D3654" s="10"/>
    </row>
    <row r="3655" spans="4:4" x14ac:dyDescent="0.4">
      <c r="D3655" s="10"/>
    </row>
    <row r="3656" spans="4:4" x14ac:dyDescent="0.4">
      <c r="D3656" s="10"/>
    </row>
    <row r="3657" spans="4:4" x14ac:dyDescent="0.4">
      <c r="D3657" s="10"/>
    </row>
    <row r="3658" spans="4:4" x14ac:dyDescent="0.4">
      <c r="D3658" s="10"/>
    </row>
    <row r="3659" spans="4:4" x14ac:dyDescent="0.4">
      <c r="D3659" s="10"/>
    </row>
    <row r="3660" spans="4:4" x14ac:dyDescent="0.4">
      <c r="D3660" s="10"/>
    </row>
    <row r="3661" spans="4:4" x14ac:dyDescent="0.4">
      <c r="D3661" s="10"/>
    </row>
    <row r="3662" spans="4:4" x14ac:dyDescent="0.4">
      <c r="D3662" s="10"/>
    </row>
    <row r="3663" spans="4:4" x14ac:dyDescent="0.4">
      <c r="D3663" s="10"/>
    </row>
    <row r="3664" spans="4:4" x14ac:dyDescent="0.4">
      <c r="D3664" s="10"/>
    </row>
    <row r="3665" spans="4:4" x14ac:dyDescent="0.4">
      <c r="D3665" s="10"/>
    </row>
    <row r="3666" spans="4:4" x14ac:dyDescent="0.4">
      <c r="D3666" s="10"/>
    </row>
    <row r="3667" spans="4:4" x14ac:dyDescent="0.4">
      <c r="D3667" s="10"/>
    </row>
    <row r="3668" spans="4:4" x14ac:dyDescent="0.4">
      <c r="D3668" s="10"/>
    </row>
    <row r="3669" spans="4:4" x14ac:dyDescent="0.4">
      <c r="D3669" s="10"/>
    </row>
    <row r="3670" spans="4:4" x14ac:dyDescent="0.4">
      <c r="D3670" s="10"/>
    </row>
    <row r="3671" spans="4:4" x14ac:dyDescent="0.4">
      <c r="D3671" s="10"/>
    </row>
    <row r="3672" spans="4:4" x14ac:dyDescent="0.4">
      <c r="D3672" s="10"/>
    </row>
    <row r="3673" spans="4:4" x14ac:dyDescent="0.4">
      <c r="D3673" s="10"/>
    </row>
    <row r="3674" spans="4:4" x14ac:dyDescent="0.4">
      <c r="D3674" s="10"/>
    </row>
    <row r="3675" spans="4:4" x14ac:dyDescent="0.4">
      <c r="D3675" s="10"/>
    </row>
    <row r="3676" spans="4:4" x14ac:dyDescent="0.4">
      <c r="D3676" s="10"/>
    </row>
    <row r="3677" spans="4:4" x14ac:dyDescent="0.4">
      <c r="D3677" s="10"/>
    </row>
    <row r="3678" spans="4:4" x14ac:dyDescent="0.4">
      <c r="D3678" s="10"/>
    </row>
    <row r="3679" spans="4:4" x14ac:dyDescent="0.4">
      <c r="D3679" s="10"/>
    </row>
    <row r="3680" spans="4:4" x14ac:dyDescent="0.4">
      <c r="D3680" s="10"/>
    </row>
    <row r="3681" spans="4:4" x14ac:dyDescent="0.4">
      <c r="D3681" s="10"/>
    </row>
    <row r="3682" spans="4:4" x14ac:dyDescent="0.4">
      <c r="D3682" s="10"/>
    </row>
    <row r="3683" spans="4:4" x14ac:dyDescent="0.4">
      <c r="D3683" s="10"/>
    </row>
    <row r="3684" spans="4:4" x14ac:dyDescent="0.4">
      <c r="D3684" s="10"/>
    </row>
    <row r="3685" spans="4:4" x14ac:dyDescent="0.4">
      <c r="D3685" s="10"/>
    </row>
    <row r="3686" spans="4:4" x14ac:dyDescent="0.4">
      <c r="D3686" s="10"/>
    </row>
    <row r="3687" spans="4:4" x14ac:dyDescent="0.4">
      <c r="D3687" s="10"/>
    </row>
    <row r="3688" spans="4:4" x14ac:dyDescent="0.4">
      <c r="D3688" s="10"/>
    </row>
    <row r="3689" spans="4:4" x14ac:dyDescent="0.4">
      <c r="D3689" s="10"/>
    </row>
    <row r="3690" spans="4:4" x14ac:dyDescent="0.4">
      <c r="D3690" s="10"/>
    </row>
    <row r="3691" spans="4:4" x14ac:dyDescent="0.4">
      <c r="D3691" s="10"/>
    </row>
    <row r="3692" spans="4:4" x14ac:dyDescent="0.4">
      <c r="D3692" s="10"/>
    </row>
    <row r="3693" spans="4:4" x14ac:dyDescent="0.4">
      <c r="D3693" s="10"/>
    </row>
    <row r="3694" spans="4:4" x14ac:dyDescent="0.4">
      <c r="D3694" s="10"/>
    </row>
    <row r="3695" spans="4:4" x14ac:dyDescent="0.4">
      <c r="D3695" s="10"/>
    </row>
    <row r="3696" spans="4:4" x14ac:dyDescent="0.4">
      <c r="D3696" s="10"/>
    </row>
    <row r="3697" spans="4:4" x14ac:dyDescent="0.4">
      <c r="D3697" s="10"/>
    </row>
    <row r="3698" spans="4:4" x14ac:dyDescent="0.4">
      <c r="D3698" s="10"/>
    </row>
    <row r="3699" spans="4:4" x14ac:dyDescent="0.4">
      <c r="D3699" s="10"/>
    </row>
    <row r="3700" spans="4:4" x14ac:dyDescent="0.4">
      <c r="D3700" s="10"/>
    </row>
    <row r="3701" spans="4:4" x14ac:dyDescent="0.4">
      <c r="D3701" s="10"/>
    </row>
    <row r="3702" spans="4:4" x14ac:dyDescent="0.4">
      <c r="D3702" s="10"/>
    </row>
    <row r="3703" spans="4:4" x14ac:dyDescent="0.4">
      <c r="D3703" s="10"/>
    </row>
    <row r="3704" spans="4:4" x14ac:dyDescent="0.4">
      <c r="D3704" s="10"/>
    </row>
    <row r="3705" spans="4:4" x14ac:dyDescent="0.4">
      <c r="D3705" s="10"/>
    </row>
    <row r="3706" spans="4:4" x14ac:dyDescent="0.4">
      <c r="D3706" s="10"/>
    </row>
    <row r="3707" spans="4:4" x14ac:dyDescent="0.4">
      <c r="D3707" s="10"/>
    </row>
    <row r="3708" spans="4:4" x14ac:dyDescent="0.4">
      <c r="D3708" s="10"/>
    </row>
    <row r="3709" spans="4:4" x14ac:dyDescent="0.4">
      <c r="D3709" s="10"/>
    </row>
    <row r="3710" spans="4:4" x14ac:dyDescent="0.4">
      <c r="D3710" s="10"/>
    </row>
    <row r="3711" spans="4:4" x14ac:dyDescent="0.4">
      <c r="D3711" s="10"/>
    </row>
    <row r="3712" spans="4:4" x14ac:dyDescent="0.4">
      <c r="D3712" s="10"/>
    </row>
    <row r="3713" spans="4:4" x14ac:dyDescent="0.4">
      <c r="D3713" s="10"/>
    </row>
    <row r="3714" spans="4:4" x14ac:dyDescent="0.4">
      <c r="D3714" s="10"/>
    </row>
    <row r="3715" spans="4:4" x14ac:dyDescent="0.4">
      <c r="D3715" s="10"/>
    </row>
    <row r="3716" spans="4:4" x14ac:dyDescent="0.4">
      <c r="D3716" s="10"/>
    </row>
    <row r="3717" spans="4:4" x14ac:dyDescent="0.4">
      <c r="D3717" s="10"/>
    </row>
    <row r="3718" spans="4:4" x14ac:dyDescent="0.4">
      <c r="D3718" s="10"/>
    </row>
    <row r="3719" spans="4:4" x14ac:dyDescent="0.4">
      <c r="D3719" s="10"/>
    </row>
    <row r="3720" spans="4:4" x14ac:dyDescent="0.4">
      <c r="D3720" s="10"/>
    </row>
    <row r="3721" spans="4:4" x14ac:dyDescent="0.4">
      <c r="D3721" s="10"/>
    </row>
    <row r="3722" spans="4:4" x14ac:dyDescent="0.4">
      <c r="D3722" s="10"/>
    </row>
    <row r="3723" spans="4:4" x14ac:dyDescent="0.4">
      <c r="D3723" s="10"/>
    </row>
    <row r="3724" spans="4:4" x14ac:dyDescent="0.4">
      <c r="D3724" s="10"/>
    </row>
    <row r="3725" spans="4:4" x14ac:dyDescent="0.4">
      <c r="D3725" s="10"/>
    </row>
    <row r="3726" spans="4:4" x14ac:dyDescent="0.4">
      <c r="D3726" s="10"/>
    </row>
    <row r="3727" spans="4:4" x14ac:dyDescent="0.4">
      <c r="D3727" s="10"/>
    </row>
    <row r="3728" spans="4:4" x14ac:dyDescent="0.4">
      <c r="D3728" s="10"/>
    </row>
    <row r="3729" spans="4:4" x14ac:dyDescent="0.4">
      <c r="D3729" s="10"/>
    </row>
    <row r="3730" spans="4:4" x14ac:dyDescent="0.4">
      <c r="D3730" s="10"/>
    </row>
    <row r="3731" spans="4:4" x14ac:dyDescent="0.4">
      <c r="D3731" s="10"/>
    </row>
    <row r="3732" spans="4:4" x14ac:dyDescent="0.4">
      <c r="D3732" s="10"/>
    </row>
    <row r="3733" spans="4:4" x14ac:dyDescent="0.4">
      <c r="D3733" s="10"/>
    </row>
    <row r="3734" spans="4:4" x14ac:dyDescent="0.4">
      <c r="D3734" s="10"/>
    </row>
    <row r="3735" spans="4:4" x14ac:dyDescent="0.4">
      <c r="D3735" s="10"/>
    </row>
    <row r="3736" spans="4:4" x14ac:dyDescent="0.4">
      <c r="D3736" s="10"/>
    </row>
    <row r="3737" spans="4:4" x14ac:dyDescent="0.4">
      <c r="D3737" s="10"/>
    </row>
    <row r="3738" spans="4:4" x14ac:dyDescent="0.4">
      <c r="D3738" s="10"/>
    </row>
    <row r="3739" spans="4:4" x14ac:dyDescent="0.4">
      <c r="D3739" s="10"/>
    </row>
    <row r="3740" spans="4:4" x14ac:dyDescent="0.4">
      <c r="D3740" s="10"/>
    </row>
    <row r="3741" spans="4:4" x14ac:dyDescent="0.4">
      <c r="D3741" s="10"/>
    </row>
    <row r="3742" spans="4:4" x14ac:dyDescent="0.4">
      <c r="D3742" s="10"/>
    </row>
    <row r="3743" spans="4:4" x14ac:dyDescent="0.4">
      <c r="D3743" s="10"/>
    </row>
    <row r="3744" spans="4:4" x14ac:dyDescent="0.4">
      <c r="D3744" s="10"/>
    </row>
    <row r="3745" spans="4:4" x14ac:dyDescent="0.4">
      <c r="D3745" s="10"/>
    </row>
    <row r="3746" spans="4:4" x14ac:dyDescent="0.4">
      <c r="D3746" s="10"/>
    </row>
    <row r="3747" spans="4:4" x14ac:dyDescent="0.4">
      <c r="D3747" s="10"/>
    </row>
    <row r="3748" spans="4:4" x14ac:dyDescent="0.4">
      <c r="D3748" s="10"/>
    </row>
    <row r="3749" spans="4:4" x14ac:dyDescent="0.4">
      <c r="D3749" s="10"/>
    </row>
    <row r="3750" spans="4:4" x14ac:dyDescent="0.4">
      <c r="D3750" s="10"/>
    </row>
    <row r="3751" spans="4:4" x14ac:dyDescent="0.4">
      <c r="D3751" s="10"/>
    </row>
    <row r="3752" spans="4:4" x14ac:dyDescent="0.4">
      <c r="D3752" s="10"/>
    </row>
    <row r="3753" spans="4:4" x14ac:dyDescent="0.4">
      <c r="D3753" s="10"/>
    </row>
    <row r="3754" spans="4:4" x14ac:dyDescent="0.4">
      <c r="D3754" s="10"/>
    </row>
    <row r="3755" spans="4:4" x14ac:dyDescent="0.4">
      <c r="D3755" s="10"/>
    </row>
    <row r="3756" spans="4:4" x14ac:dyDescent="0.4">
      <c r="D3756" s="10"/>
    </row>
    <row r="3757" spans="4:4" x14ac:dyDescent="0.4">
      <c r="D3757" s="10"/>
    </row>
    <row r="3758" spans="4:4" x14ac:dyDescent="0.4">
      <c r="D3758" s="10"/>
    </row>
    <row r="3759" spans="4:4" x14ac:dyDescent="0.4">
      <c r="D3759" s="10"/>
    </row>
    <row r="3760" spans="4:4" x14ac:dyDescent="0.4">
      <c r="D3760" s="10"/>
    </row>
    <row r="3761" spans="4:4" x14ac:dyDescent="0.4">
      <c r="D3761" s="10"/>
    </row>
    <row r="3762" spans="4:4" x14ac:dyDescent="0.4">
      <c r="D3762" s="10"/>
    </row>
    <row r="3763" spans="4:4" x14ac:dyDescent="0.4">
      <c r="D3763" s="10"/>
    </row>
    <row r="3764" spans="4:4" x14ac:dyDescent="0.4">
      <c r="D3764" s="10"/>
    </row>
    <row r="3765" spans="4:4" x14ac:dyDescent="0.4">
      <c r="D3765" s="10"/>
    </row>
    <row r="3766" spans="4:4" x14ac:dyDescent="0.4">
      <c r="D3766" s="10"/>
    </row>
    <row r="3767" spans="4:4" x14ac:dyDescent="0.4">
      <c r="D3767" s="10"/>
    </row>
    <row r="3768" spans="4:4" x14ac:dyDescent="0.4">
      <c r="D3768" s="10"/>
    </row>
    <row r="3769" spans="4:4" x14ac:dyDescent="0.4">
      <c r="D3769" s="10"/>
    </row>
    <row r="3770" spans="4:4" x14ac:dyDescent="0.4">
      <c r="D3770" s="10"/>
    </row>
    <row r="3771" spans="4:4" x14ac:dyDescent="0.4">
      <c r="D3771" s="10"/>
    </row>
    <row r="3772" spans="4:4" x14ac:dyDescent="0.4">
      <c r="D3772" s="10"/>
    </row>
    <row r="3773" spans="4:4" x14ac:dyDescent="0.4">
      <c r="D3773" s="10"/>
    </row>
    <row r="3774" spans="4:4" x14ac:dyDescent="0.4">
      <c r="D3774" s="10"/>
    </row>
    <row r="3775" spans="4:4" x14ac:dyDescent="0.4">
      <c r="D3775" s="10"/>
    </row>
    <row r="3776" spans="4:4" x14ac:dyDescent="0.4">
      <c r="D3776" s="10"/>
    </row>
    <row r="3777" spans="4:4" x14ac:dyDescent="0.4">
      <c r="D3777" s="10"/>
    </row>
    <row r="3778" spans="4:4" x14ac:dyDescent="0.4">
      <c r="D3778" s="10"/>
    </row>
    <row r="3779" spans="4:4" x14ac:dyDescent="0.4">
      <c r="D3779" s="10"/>
    </row>
    <row r="3780" spans="4:4" x14ac:dyDescent="0.4">
      <c r="D3780" s="10"/>
    </row>
    <row r="3781" spans="4:4" x14ac:dyDescent="0.4">
      <c r="D3781" s="10"/>
    </row>
    <row r="3782" spans="4:4" x14ac:dyDescent="0.4">
      <c r="D3782" s="10"/>
    </row>
    <row r="3783" spans="4:4" x14ac:dyDescent="0.4">
      <c r="D3783" s="10"/>
    </row>
    <row r="3784" spans="4:4" x14ac:dyDescent="0.4">
      <c r="D3784" s="10"/>
    </row>
    <row r="3785" spans="4:4" x14ac:dyDescent="0.4">
      <c r="D3785" s="10"/>
    </row>
    <row r="3786" spans="4:4" x14ac:dyDescent="0.4">
      <c r="D3786" s="10"/>
    </row>
    <row r="3787" spans="4:4" x14ac:dyDescent="0.4">
      <c r="D3787" s="10"/>
    </row>
    <row r="3788" spans="4:4" x14ac:dyDescent="0.4">
      <c r="D3788" s="10"/>
    </row>
    <row r="3789" spans="4:4" x14ac:dyDescent="0.4">
      <c r="D3789" s="10"/>
    </row>
    <row r="3790" spans="4:4" x14ac:dyDescent="0.4">
      <c r="D3790" s="10"/>
    </row>
    <row r="3791" spans="4:4" x14ac:dyDescent="0.4">
      <c r="D3791" s="10"/>
    </row>
    <row r="3792" spans="4:4" x14ac:dyDescent="0.4">
      <c r="D3792" s="10"/>
    </row>
    <row r="3793" spans="4:4" x14ac:dyDescent="0.4">
      <c r="D3793" s="10"/>
    </row>
    <row r="3794" spans="4:4" x14ac:dyDescent="0.4">
      <c r="D3794" s="10"/>
    </row>
    <row r="3795" spans="4:4" x14ac:dyDescent="0.4">
      <c r="D3795" s="10"/>
    </row>
    <row r="3796" spans="4:4" x14ac:dyDescent="0.4">
      <c r="D3796" s="10"/>
    </row>
    <row r="3797" spans="4:4" x14ac:dyDescent="0.4">
      <c r="D3797" s="10"/>
    </row>
    <row r="3798" spans="4:4" x14ac:dyDescent="0.4">
      <c r="D3798" s="10"/>
    </row>
    <row r="3799" spans="4:4" x14ac:dyDescent="0.4">
      <c r="D3799" s="10"/>
    </row>
    <row r="3800" spans="4:4" x14ac:dyDescent="0.4">
      <c r="D3800" s="10"/>
    </row>
    <row r="3801" spans="4:4" x14ac:dyDescent="0.4">
      <c r="D3801" s="10"/>
    </row>
    <row r="3802" spans="4:4" x14ac:dyDescent="0.4">
      <c r="D3802" s="10"/>
    </row>
    <row r="3803" spans="4:4" x14ac:dyDescent="0.4">
      <c r="D3803" s="10"/>
    </row>
    <row r="3804" spans="4:4" x14ac:dyDescent="0.4">
      <c r="D3804" s="10"/>
    </row>
    <row r="3805" spans="4:4" x14ac:dyDescent="0.4">
      <c r="D3805" s="10"/>
    </row>
    <row r="3806" spans="4:4" x14ac:dyDescent="0.4">
      <c r="D3806" s="10"/>
    </row>
    <row r="3807" spans="4:4" x14ac:dyDescent="0.4">
      <c r="D3807" s="10"/>
    </row>
    <row r="3808" spans="4:4" x14ac:dyDescent="0.4">
      <c r="D3808" s="10"/>
    </row>
    <row r="3809" spans="4:4" x14ac:dyDescent="0.4">
      <c r="D3809" s="10"/>
    </row>
    <row r="3810" spans="4:4" x14ac:dyDescent="0.4">
      <c r="D3810" s="10"/>
    </row>
    <row r="3811" spans="4:4" x14ac:dyDescent="0.4">
      <c r="D3811" s="10"/>
    </row>
    <row r="3812" spans="4:4" x14ac:dyDescent="0.4">
      <c r="D3812" s="10"/>
    </row>
    <row r="3813" spans="4:4" x14ac:dyDescent="0.4">
      <c r="D3813" s="10"/>
    </row>
    <row r="3814" spans="4:4" x14ac:dyDescent="0.4">
      <c r="D3814" s="10"/>
    </row>
    <row r="3815" spans="4:4" x14ac:dyDescent="0.4">
      <c r="D3815" s="10"/>
    </row>
    <row r="3816" spans="4:4" x14ac:dyDescent="0.4">
      <c r="D3816" s="10"/>
    </row>
    <row r="3817" spans="4:4" x14ac:dyDescent="0.4">
      <c r="D3817" s="10"/>
    </row>
    <row r="3818" spans="4:4" x14ac:dyDescent="0.4">
      <c r="D3818" s="10"/>
    </row>
    <row r="3819" spans="4:4" x14ac:dyDescent="0.4">
      <c r="D3819" s="10"/>
    </row>
    <row r="3820" spans="4:4" x14ac:dyDescent="0.4">
      <c r="D3820" s="10"/>
    </row>
    <row r="3821" spans="4:4" x14ac:dyDescent="0.4">
      <c r="D3821" s="10"/>
    </row>
    <row r="3822" spans="4:4" x14ac:dyDescent="0.4">
      <c r="D3822" s="10"/>
    </row>
    <row r="3823" spans="4:4" x14ac:dyDescent="0.4">
      <c r="D3823" s="10"/>
    </row>
    <row r="3824" spans="4:4" x14ac:dyDescent="0.4">
      <c r="D3824" s="10"/>
    </row>
    <row r="3825" spans="4:4" x14ac:dyDescent="0.4">
      <c r="D3825" s="10"/>
    </row>
    <row r="3826" spans="4:4" x14ac:dyDescent="0.4">
      <c r="D3826" s="10"/>
    </row>
    <row r="3827" spans="4:4" x14ac:dyDescent="0.4">
      <c r="D3827" s="10"/>
    </row>
    <row r="3828" spans="4:4" x14ac:dyDescent="0.4">
      <c r="D3828" s="10"/>
    </row>
    <row r="3829" spans="4:4" x14ac:dyDescent="0.4">
      <c r="D3829" s="10"/>
    </row>
    <row r="3830" spans="4:4" x14ac:dyDescent="0.4">
      <c r="D3830" s="10"/>
    </row>
    <row r="3831" spans="4:4" x14ac:dyDescent="0.4">
      <c r="D3831" s="10"/>
    </row>
    <row r="3832" spans="4:4" x14ac:dyDescent="0.4">
      <c r="D3832" s="10"/>
    </row>
    <row r="3833" spans="4:4" x14ac:dyDescent="0.4">
      <c r="D3833" s="10"/>
    </row>
    <row r="3834" spans="4:4" x14ac:dyDescent="0.4">
      <c r="D3834" s="10"/>
    </row>
    <row r="3835" spans="4:4" x14ac:dyDescent="0.4">
      <c r="D3835" s="10"/>
    </row>
    <row r="3836" spans="4:4" x14ac:dyDescent="0.4">
      <c r="D3836" s="10"/>
    </row>
    <row r="3837" spans="4:4" x14ac:dyDescent="0.4">
      <c r="D3837" s="10"/>
    </row>
    <row r="3838" spans="4:4" x14ac:dyDescent="0.4">
      <c r="D3838" s="10"/>
    </row>
    <row r="3839" spans="4:4" x14ac:dyDescent="0.4">
      <c r="D3839" s="10"/>
    </row>
    <row r="3840" spans="4:4" x14ac:dyDescent="0.4">
      <c r="D3840" s="10"/>
    </row>
    <row r="3841" spans="4:4" x14ac:dyDescent="0.4">
      <c r="D3841" s="10"/>
    </row>
    <row r="3842" spans="4:4" x14ac:dyDescent="0.4">
      <c r="D3842" s="10"/>
    </row>
    <row r="3843" spans="4:4" x14ac:dyDescent="0.4">
      <c r="D3843" s="10"/>
    </row>
    <row r="3844" spans="4:4" x14ac:dyDescent="0.4">
      <c r="D3844" s="10"/>
    </row>
    <row r="3845" spans="4:4" x14ac:dyDescent="0.4">
      <c r="D3845" s="10"/>
    </row>
    <row r="3846" spans="4:4" x14ac:dyDescent="0.4">
      <c r="D3846" s="10"/>
    </row>
    <row r="3847" spans="4:4" x14ac:dyDescent="0.4">
      <c r="D3847" s="10"/>
    </row>
    <row r="3848" spans="4:4" x14ac:dyDescent="0.4">
      <c r="D3848" s="10"/>
    </row>
    <row r="3849" spans="4:4" x14ac:dyDescent="0.4">
      <c r="D3849" s="10"/>
    </row>
    <row r="3850" spans="4:4" x14ac:dyDescent="0.4">
      <c r="D3850" s="10"/>
    </row>
    <row r="3851" spans="4:4" x14ac:dyDescent="0.4">
      <c r="D3851" s="10"/>
    </row>
    <row r="3852" spans="4:4" x14ac:dyDescent="0.4">
      <c r="D3852" s="10"/>
    </row>
    <row r="3853" spans="4:4" x14ac:dyDescent="0.4">
      <c r="D3853" s="10"/>
    </row>
    <row r="3854" spans="4:4" x14ac:dyDescent="0.4">
      <c r="D3854" s="10"/>
    </row>
    <row r="3855" spans="4:4" x14ac:dyDescent="0.4">
      <c r="D3855" s="10"/>
    </row>
    <row r="3856" spans="4:4" x14ac:dyDescent="0.4">
      <c r="D3856" s="10"/>
    </row>
    <row r="3857" spans="4:4" x14ac:dyDescent="0.4">
      <c r="D3857" s="10"/>
    </row>
    <row r="3858" spans="4:4" x14ac:dyDescent="0.4">
      <c r="D3858" s="10"/>
    </row>
    <row r="3859" spans="4:4" x14ac:dyDescent="0.4">
      <c r="D3859" s="10"/>
    </row>
    <row r="3860" spans="4:4" x14ac:dyDescent="0.4">
      <c r="D3860" s="10"/>
    </row>
    <row r="3861" spans="4:4" x14ac:dyDescent="0.4">
      <c r="D3861" s="10"/>
    </row>
    <row r="3862" spans="4:4" x14ac:dyDescent="0.4">
      <c r="D3862" s="10"/>
    </row>
    <row r="3863" spans="4:4" x14ac:dyDescent="0.4">
      <c r="D3863" s="10"/>
    </row>
    <row r="3864" spans="4:4" x14ac:dyDescent="0.4">
      <c r="D3864" s="10"/>
    </row>
    <row r="3865" spans="4:4" x14ac:dyDescent="0.4">
      <c r="D3865" s="10"/>
    </row>
    <row r="3866" spans="4:4" x14ac:dyDescent="0.4">
      <c r="D3866" s="10"/>
    </row>
    <row r="3867" spans="4:4" x14ac:dyDescent="0.4">
      <c r="D3867" s="10"/>
    </row>
    <row r="3868" spans="4:4" x14ac:dyDescent="0.4">
      <c r="D3868" s="10"/>
    </row>
    <row r="3869" spans="4:4" x14ac:dyDescent="0.4">
      <c r="D3869" s="10"/>
    </row>
    <row r="3870" spans="4:4" x14ac:dyDescent="0.4">
      <c r="D3870" s="10"/>
    </row>
    <row r="3871" spans="4:4" x14ac:dyDescent="0.4">
      <c r="D3871" s="10"/>
    </row>
    <row r="3872" spans="4:4" x14ac:dyDescent="0.4">
      <c r="D3872" s="10"/>
    </row>
    <row r="3873" spans="4:4" x14ac:dyDescent="0.4">
      <c r="D3873" s="10"/>
    </row>
    <row r="3874" spans="4:4" x14ac:dyDescent="0.4">
      <c r="D3874" s="10"/>
    </row>
    <row r="3875" spans="4:4" x14ac:dyDescent="0.4">
      <c r="D3875" s="10"/>
    </row>
    <row r="3876" spans="4:4" x14ac:dyDescent="0.4">
      <c r="D3876" s="10"/>
    </row>
    <row r="3877" spans="4:4" x14ac:dyDescent="0.4">
      <c r="D3877" s="10"/>
    </row>
    <row r="3878" spans="4:4" x14ac:dyDescent="0.4">
      <c r="D3878" s="10"/>
    </row>
    <row r="3879" spans="4:4" x14ac:dyDescent="0.4">
      <c r="D3879" s="10"/>
    </row>
    <row r="3880" spans="4:4" x14ac:dyDescent="0.4">
      <c r="D3880" s="10"/>
    </row>
    <row r="3881" spans="4:4" x14ac:dyDescent="0.4">
      <c r="D3881" s="10"/>
    </row>
    <row r="3882" spans="4:4" x14ac:dyDescent="0.4">
      <c r="D3882" s="10"/>
    </row>
    <row r="3883" spans="4:4" x14ac:dyDescent="0.4">
      <c r="D3883" s="10"/>
    </row>
    <row r="3884" spans="4:4" x14ac:dyDescent="0.4">
      <c r="D3884" s="10"/>
    </row>
    <row r="3885" spans="4:4" x14ac:dyDescent="0.4">
      <c r="D3885" s="10"/>
    </row>
    <row r="3886" spans="4:4" x14ac:dyDescent="0.4">
      <c r="D3886" s="10"/>
    </row>
    <row r="3887" spans="4:4" x14ac:dyDescent="0.4">
      <c r="D3887" s="10"/>
    </row>
    <row r="3888" spans="4:4" x14ac:dyDescent="0.4">
      <c r="D3888" s="10"/>
    </row>
    <row r="3889" spans="4:4" x14ac:dyDescent="0.4">
      <c r="D3889" s="10"/>
    </row>
    <row r="3890" spans="4:4" x14ac:dyDescent="0.4">
      <c r="D3890" s="10"/>
    </row>
    <row r="3891" spans="4:4" x14ac:dyDescent="0.4">
      <c r="D3891" s="10"/>
    </row>
    <row r="3892" spans="4:4" x14ac:dyDescent="0.4">
      <c r="D3892" s="10"/>
    </row>
    <row r="3893" spans="4:4" x14ac:dyDescent="0.4">
      <c r="D3893" s="10"/>
    </row>
    <row r="3894" spans="4:4" x14ac:dyDescent="0.4">
      <c r="D3894" s="10"/>
    </row>
    <row r="3895" spans="4:4" x14ac:dyDescent="0.4">
      <c r="D3895" s="10"/>
    </row>
    <row r="3896" spans="4:4" x14ac:dyDescent="0.4">
      <c r="D3896" s="10"/>
    </row>
    <row r="3897" spans="4:4" x14ac:dyDescent="0.4">
      <c r="D3897" s="10"/>
    </row>
    <row r="3898" spans="4:4" x14ac:dyDescent="0.4">
      <c r="D3898" s="10"/>
    </row>
    <row r="3899" spans="4:4" x14ac:dyDescent="0.4">
      <c r="D3899" s="10"/>
    </row>
    <row r="3900" spans="4:4" x14ac:dyDescent="0.4">
      <c r="D3900" s="10"/>
    </row>
    <row r="3901" spans="4:4" x14ac:dyDescent="0.4">
      <c r="D3901" s="10"/>
    </row>
    <row r="3902" spans="4:4" x14ac:dyDescent="0.4">
      <c r="D3902" s="10"/>
    </row>
    <row r="3903" spans="4:4" x14ac:dyDescent="0.4">
      <c r="D3903" s="10"/>
    </row>
    <row r="3904" spans="4:4" x14ac:dyDescent="0.4">
      <c r="D3904" s="10"/>
    </row>
    <row r="3905" spans="4:4" x14ac:dyDescent="0.4">
      <c r="D3905" s="10"/>
    </row>
    <row r="3906" spans="4:4" x14ac:dyDescent="0.4">
      <c r="D3906" s="10"/>
    </row>
    <row r="3907" spans="4:4" x14ac:dyDescent="0.4">
      <c r="D3907" s="10"/>
    </row>
    <row r="3908" spans="4:4" x14ac:dyDescent="0.4">
      <c r="D3908" s="10"/>
    </row>
    <row r="3909" spans="4:4" x14ac:dyDescent="0.4">
      <c r="D3909" s="10"/>
    </row>
    <row r="3910" spans="4:4" x14ac:dyDescent="0.4">
      <c r="D3910" s="10"/>
    </row>
    <row r="3911" spans="4:4" x14ac:dyDescent="0.4">
      <c r="D3911" s="10"/>
    </row>
    <row r="3912" spans="4:4" x14ac:dyDescent="0.4">
      <c r="D3912" s="10"/>
    </row>
    <row r="3913" spans="4:4" x14ac:dyDescent="0.4">
      <c r="D3913" s="10"/>
    </row>
    <row r="3914" spans="4:4" x14ac:dyDescent="0.4">
      <c r="D3914" s="10"/>
    </row>
    <row r="3915" spans="4:4" x14ac:dyDescent="0.4">
      <c r="D3915" s="10"/>
    </row>
    <row r="3916" spans="4:4" x14ac:dyDescent="0.4">
      <c r="D3916" s="10"/>
    </row>
    <row r="3917" spans="4:4" x14ac:dyDescent="0.4">
      <c r="D3917" s="10"/>
    </row>
    <row r="3918" spans="4:4" x14ac:dyDescent="0.4">
      <c r="D3918" s="10"/>
    </row>
    <row r="3919" spans="4:4" x14ac:dyDescent="0.4">
      <c r="D3919" s="10"/>
    </row>
    <row r="3920" spans="4:4" x14ac:dyDescent="0.4">
      <c r="D3920" s="10"/>
    </row>
    <row r="3921" spans="4:4" x14ac:dyDescent="0.4">
      <c r="D3921" s="10"/>
    </row>
    <row r="3922" spans="4:4" x14ac:dyDescent="0.4">
      <c r="D3922" s="10"/>
    </row>
    <row r="3923" spans="4:4" x14ac:dyDescent="0.4">
      <c r="D3923" s="10"/>
    </row>
    <row r="3924" spans="4:4" x14ac:dyDescent="0.4">
      <c r="D3924" s="10"/>
    </row>
    <row r="3925" spans="4:4" x14ac:dyDescent="0.4">
      <c r="D3925" s="10"/>
    </row>
    <row r="3926" spans="4:4" x14ac:dyDescent="0.4">
      <c r="D3926" s="10"/>
    </row>
    <row r="3927" spans="4:4" x14ac:dyDescent="0.4">
      <c r="D3927" s="10"/>
    </row>
    <row r="3928" spans="4:4" x14ac:dyDescent="0.4">
      <c r="D3928" s="10"/>
    </row>
    <row r="3929" spans="4:4" x14ac:dyDescent="0.4">
      <c r="D3929" s="10"/>
    </row>
    <row r="3930" spans="4:4" x14ac:dyDescent="0.4">
      <c r="D3930" s="10"/>
    </row>
    <row r="3931" spans="4:4" x14ac:dyDescent="0.4">
      <c r="D3931" s="10"/>
    </row>
    <row r="3932" spans="4:4" x14ac:dyDescent="0.4">
      <c r="D3932" s="10"/>
    </row>
    <row r="3933" spans="4:4" x14ac:dyDescent="0.4">
      <c r="D3933" s="10"/>
    </row>
    <row r="3934" spans="4:4" x14ac:dyDescent="0.4">
      <c r="D3934" s="10"/>
    </row>
    <row r="3935" spans="4:4" x14ac:dyDescent="0.4">
      <c r="D3935" s="10"/>
    </row>
    <row r="3936" spans="4:4" x14ac:dyDescent="0.4">
      <c r="D3936" s="10"/>
    </row>
    <row r="3937" spans="4:4" x14ac:dyDescent="0.4">
      <c r="D3937" s="10"/>
    </row>
    <row r="3938" spans="4:4" x14ac:dyDescent="0.4">
      <c r="D3938" s="10"/>
    </row>
    <row r="3939" spans="4:4" x14ac:dyDescent="0.4">
      <c r="D3939" s="10"/>
    </row>
    <row r="3940" spans="4:4" x14ac:dyDescent="0.4">
      <c r="D3940" s="10"/>
    </row>
    <row r="3941" spans="4:4" x14ac:dyDescent="0.4">
      <c r="D3941" s="10"/>
    </row>
    <row r="3942" spans="4:4" x14ac:dyDescent="0.4">
      <c r="D3942" s="10"/>
    </row>
    <row r="3943" spans="4:4" x14ac:dyDescent="0.4">
      <c r="D3943" s="10"/>
    </row>
    <row r="3944" spans="4:4" x14ac:dyDescent="0.4">
      <c r="D3944" s="10"/>
    </row>
    <row r="3945" spans="4:4" x14ac:dyDescent="0.4">
      <c r="D3945" s="10"/>
    </row>
    <row r="3946" spans="4:4" x14ac:dyDescent="0.4">
      <c r="D3946" s="10"/>
    </row>
    <row r="3947" spans="4:4" x14ac:dyDescent="0.4">
      <c r="D3947" s="10"/>
    </row>
    <row r="3948" spans="4:4" x14ac:dyDescent="0.4">
      <c r="D3948" s="10"/>
    </row>
    <row r="3949" spans="4:4" x14ac:dyDescent="0.4">
      <c r="D3949" s="10"/>
    </row>
    <row r="3950" spans="4:4" x14ac:dyDescent="0.4">
      <c r="D3950" s="10"/>
    </row>
    <row r="3951" spans="4:4" x14ac:dyDescent="0.4">
      <c r="D3951" s="10"/>
    </row>
    <row r="3952" spans="4:4" x14ac:dyDescent="0.4">
      <c r="D3952" s="10"/>
    </row>
    <row r="3953" spans="4:4" x14ac:dyDescent="0.4">
      <c r="D3953" s="10"/>
    </row>
    <row r="3954" spans="4:4" x14ac:dyDescent="0.4">
      <c r="D3954" s="10"/>
    </row>
    <row r="3955" spans="4:4" x14ac:dyDescent="0.4">
      <c r="D3955" s="10"/>
    </row>
    <row r="3956" spans="4:4" x14ac:dyDescent="0.4">
      <c r="D3956" s="10"/>
    </row>
    <row r="3957" spans="4:4" x14ac:dyDescent="0.4">
      <c r="D3957" s="10"/>
    </row>
    <row r="3958" spans="4:4" x14ac:dyDescent="0.4">
      <c r="D3958" s="10"/>
    </row>
    <row r="3959" spans="4:4" x14ac:dyDescent="0.4">
      <c r="D3959" s="10"/>
    </row>
    <row r="3960" spans="4:4" x14ac:dyDescent="0.4">
      <c r="D3960" s="10"/>
    </row>
    <row r="3961" spans="4:4" x14ac:dyDescent="0.4">
      <c r="D3961" s="10"/>
    </row>
    <row r="3962" spans="4:4" x14ac:dyDescent="0.4">
      <c r="D3962" s="10"/>
    </row>
    <row r="3963" spans="4:4" x14ac:dyDescent="0.4">
      <c r="D3963" s="10"/>
    </row>
    <row r="3964" spans="4:4" x14ac:dyDescent="0.4">
      <c r="D3964" s="10"/>
    </row>
    <row r="3965" spans="4:4" x14ac:dyDescent="0.4">
      <c r="D3965" s="10"/>
    </row>
    <row r="3966" spans="4:4" x14ac:dyDescent="0.4">
      <c r="D3966" s="10"/>
    </row>
    <row r="3967" spans="4:4" x14ac:dyDescent="0.4">
      <c r="D3967" s="10"/>
    </row>
    <row r="3968" spans="4:4" x14ac:dyDescent="0.4">
      <c r="D3968" s="10"/>
    </row>
    <row r="3969" spans="4:4" x14ac:dyDescent="0.4">
      <c r="D3969" s="10"/>
    </row>
    <row r="3970" spans="4:4" x14ac:dyDescent="0.4">
      <c r="D3970" s="10"/>
    </row>
    <row r="3971" spans="4:4" x14ac:dyDescent="0.4">
      <c r="D3971" s="10"/>
    </row>
    <row r="3972" spans="4:4" x14ac:dyDescent="0.4">
      <c r="D3972" s="10"/>
    </row>
    <row r="3973" spans="4:4" x14ac:dyDescent="0.4">
      <c r="D3973" s="10"/>
    </row>
    <row r="3974" spans="4:4" x14ac:dyDescent="0.4">
      <c r="D3974" s="10"/>
    </row>
    <row r="3975" spans="4:4" x14ac:dyDescent="0.4">
      <c r="D3975" s="10"/>
    </row>
    <row r="3976" spans="4:4" x14ac:dyDescent="0.4">
      <c r="D3976" s="10"/>
    </row>
    <row r="3977" spans="4:4" x14ac:dyDescent="0.4">
      <c r="D3977" s="10"/>
    </row>
    <row r="3978" spans="4:4" x14ac:dyDescent="0.4">
      <c r="D3978" s="10"/>
    </row>
    <row r="3979" spans="4:4" x14ac:dyDescent="0.4">
      <c r="D3979" s="10"/>
    </row>
    <row r="3980" spans="4:4" x14ac:dyDescent="0.4">
      <c r="D3980" s="10"/>
    </row>
    <row r="3981" spans="4:4" x14ac:dyDescent="0.4">
      <c r="D3981" s="10"/>
    </row>
    <row r="3982" spans="4:4" x14ac:dyDescent="0.4">
      <c r="D3982" s="10"/>
    </row>
    <row r="3983" spans="4:4" x14ac:dyDescent="0.4">
      <c r="D3983" s="10"/>
    </row>
    <row r="3984" spans="4:4" x14ac:dyDescent="0.4">
      <c r="D3984" s="10"/>
    </row>
    <row r="3985" spans="4:4" x14ac:dyDescent="0.4">
      <c r="D3985" s="10"/>
    </row>
    <row r="3986" spans="4:4" x14ac:dyDescent="0.4">
      <c r="D3986" s="10"/>
    </row>
    <row r="3987" spans="4:4" x14ac:dyDescent="0.4">
      <c r="D3987" s="10"/>
    </row>
    <row r="3988" spans="4:4" x14ac:dyDescent="0.4">
      <c r="D3988" s="10"/>
    </row>
    <row r="3989" spans="4:4" x14ac:dyDescent="0.4">
      <c r="D3989" s="10"/>
    </row>
    <row r="3990" spans="4:4" x14ac:dyDescent="0.4">
      <c r="D3990" s="10"/>
    </row>
    <row r="3991" spans="4:4" x14ac:dyDescent="0.4">
      <c r="D3991" s="10"/>
    </row>
    <row r="3992" spans="4:4" x14ac:dyDescent="0.4">
      <c r="D3992" s="10"/>
    </row>
    <row r="3993" spans="4:4" x14ac:dyDescent="0.4">
      <c r="D3993" s="10"/>
    </row>
    <row r="3994" spans="4:4" x14ac:dyDescent="0.4">
      <c r="D3994" s="10"/>
    </row>
    <row r="3995" spans="4:4" x14ac:dyDescent="0.4">
      <c r="D3995" s="10"/>
    </row>
    <row r="3996" spans="4:4" x14ac:dyDescent="0.4">
      <c r="D3996" s="10"/>
    </row>
    <row r="3997" spans="4:4" x14ac:dyDescent="0.4">
      <c r="D3997" s="10"/>
    </row>
    <row r="3998" spans="4:4" x14ac:dyDescent="0.4">
      <c r="D3998" s="10"/>
    </row>
    <row r="3999" spans="4:4" x14ac:dyDescent="0.4">
      <c r="D3999" s="10"/>
    </row>
    <row r="4000" spans="4:4" x14ac:dyDescent="0.4">
      <c r="D4000" s="10"/>
    </row>
    <row r="4001" spans="4:4" x14ac:dyDescent="0.4">
      <c r="D4001" s="10"/>
    </row>
    <row r="4002" spans="4:4" x14ac:dyDescent="0.4">
      <c r="D4002" s="10"/>
    </row>
    <row r="4003" spans="4:4" x14ac:dyDescent="0.4">
      <c r="D4003" s="10"/>
    </row>
    <row r="4004" spans="4:4" x14ac:dyDescent="0.4">
      <c r="D4004" s="10"/>
    </row>
    <row r="4005" spans="4:4" x14ac:dyDescent="0.4">
      <c r="D4005" s="10"/>
    </row>
    <row r="4006" spans="4:4" x14ac:dyDescent="0.4">
      <c r="D4006" s="10"/>
    </row>
    <row r="4007" spans="4:4" x14ac:dyDescent="0.4">
      <c r="D4007" s="10"/>
    </row>
    <row r="4008" spans="4:4" x14ac:dyDescent="0.4">
      <c r="D4008" s="10"/>
    </row>
    <row r="4009" spans="4:4" x14ac:dyDescent="0.4">
      <c r="D4009" s="10"/>
    </row>
    <row r="4010" spans="4:4" x14ac:dyDescent="0.4">
      <c r="D4010" s="10"/>
    </row>
    <row r="4011" spans="4:4" x14ac:dyDescent="0.4">
      <c r="D4011" s="10"/>
    </row>
    <row r="4012" spans="4:4" x14ac:dyDescent="0.4">
      <c r="D4012" s="10"/>
    </row>
    <row r="4013" spans="4:4" x14ac:dyDescent="0.4">
      <c r="D4013" s="10"/>
    </row>
    <row r="4014" spans="4:4" x14ac:dyDescent="0.4">
      <c r="D4014" s="10"/>
    </row>
    <row r="4015" spans="4:4" x14ac:dyDescent="0.4">
      <c r="D4015" s="10"/>
    </row>
    <row r="4016" spans="4:4" x14ac:dyDescent="0.4">
      <c r="D4016" s="10"/>
    </row>
    <row r="4017" spans="4:4" x14ac:dyDescent="0.4">
      <c r="D4017" s="10"/>
    </row>
    <row r="4018" spans="4:4" x14ac:dyDescent="0.4">
      <c r="D4018" s="10"/>
    </row>
    <row r="4019" spans="4:4" x14ac:dyDescent="0.4">
      <c r="D4019" s="10"/>
    </row>
    <row r="4020" spans="4:4" x14ac:dyDescent="0.4">
      <c r="D4020" s="10"/>
    </row>
    <row r="4021" spans="4:4" x14ac:dyDescent="0.4">
      <c r="D4021" s="10"/>
    </row>
    <row r="4022" spans="4:4" x14ac:dyDescent="0.4">
      <c r="D4022" s="10"/>
    </row>
    <row r="4023" spans="4:4" x14ac:dyDescent="0.4">
      <c r="D4023" s="10"/>
    </row>
    <row r="4024" spans="4:4" x14ac:dyDescent="0.4">
      <c r="D4024" s="10"/>
    </row>
    <row r="4025" spans="4:4" x14ac:dyDescent="0.4">
      <c r="D4025" s="10"/>
    </row>
    <row r="4026" spans="4:4" x14ac:dyDescent="0.4">
      <c r="D4026" s="10"/>
    </row>
    <row r="4027" spans="4:4" x14ac:dyDescent="0.4">
      <c r="D4027" s="10"/>
    </row>
    <row r="4028" spans="4:4" x14ac:dyDescent="0.4">
      <c r="D4028" s="10"/>
    </row>
    <row r="4029" spans="4:4" x14ac:dyDescent="0.4">
      <c r="D4029" s="10"/>
    </row>
    <row r="4030" spans="4:4" x14ac:dyDescent="0.4">
      <c r="D4030" s="10"/>
    </row>
    <row r="4031" spans="4:4" x14ac:dyDescent="0.4">
      <c r="D4031" s="10"/>
    </row>
    <row r="4032" spans="4:4" x14ac:dyDescent="0.4">
      <c r="D4032" s="10"/>
    </row>
    <row r="4033" spans="4:4" x14ac:dyDescent="0.4">
      <c r="D4033" s="10"/>
    </row>
    <row r="4034" spans="4:4" x14ac:dyDescent="0.4">
      <c r="D4034" s="10"/>
    </row>
    <row r="4035" spans="4:4" x14ac:dyDescent="0.4">
      <c r="D4035" s="10"/>
    </row>
    <row r="4036" spans="4:4" x14ac:dyDescent="0.4">
      <c r="D4036" s="10"/>
    </row>
    <row r="4037" spans="4:4" x14ac:dyDescent="0.4">
      <c r="D4037" s="10"/>
    </row>
    <row r="4038" spans="4:4" x14ac:dyDescent="0.4">
      <c r="D4038" s="10"/>
    </row>
    <row r="4039" spans="4:4" x14ac:dyDescent="0.4">
      <c r="D4039" s="10"/>
    </row>
    <row r="4040" spans="4:4" x14ac:dyDescent="0.4">
      <c r="D4040" s="10"/>
    </row>
    <row r="4041" spans="4:4" x14ac:dyDescent="0.4">
      <c r="D4041" s="10"/>
    </row>
    <row r="4042" spans="4:4" x14ac:dyDescent="0.4">
      <c r="D4042" s="10"/>
    </row>
    <row r="4043" spans="4:4" x14ac:dyDescent="0.4">
      <c r="D4043" s="10"/>
    </row>
    <row r="4044" spans="4:4" x14ac:dyDescent="0.4">
      <c r="D4044" s="10"/>
    </row>
    <row r="4045" spans="4:4" x14ac:dyDescent="0.4">
      <c r="D4045" s="10"/>
    </row>
    <row r="4046" spans="4:4" x14ac:dyDescent="0.4">
      <c r="D4046" s="10"/>
    </row>
    <row r="4047" spans="4:4" x14ac:dyDescent="0.4">
      <c r="D4047" s="10"/>
    </row>
    <row r="4048" spans="4:4" x14ac:dyDescent="0.4">
      <c r="D4048" s="10"/>
    </row>
    <row r="4049" spans="4:4" x14ac:dyDescent="0.4">
      <c r="D4049" s="10"/>
    </row>
    <row r="4050" spans="4:4" x14ac:dyDescent="0.4">
      <c r="D4050" s="10"/>
    </row>
    <row r="4051" spans="4:4" x14ac:dyDescent="0.4">
      <c r="D4051" s="10"/>
    </row>
    <row r="4052" spans="4:4" x14ac:dyDescent="0.4">
      <c r="D4052" s="10"/>
    </row>
    <row r="4053" spans="4:4" x14ac:dyDescent="0.4">
      <c r="D4053" s="10"/>
    </row>
    <row r="4054" spans="4:4" x14ac:dyDescent="0.4">
      <c r="D4054" s="10"/>
    </row>
    <row r="4055" spans="4:4" x14ac:dyDescent="0.4">
      <c r="D4055" s="10"/>
    </row>
    <row r="4056" spans="4:4" x14ac:dyDescent="0.4">
      <c r="D4056" s="10"/>
    </row>
    <row r="4057" spans="4:4" x14ac:dyDescent="0.4">
      <c r="D4057" s="10"/>
    </row>
    <row r="4058" spans="4:4" x14ac:dyDescent="0.4">
      <c r="D4058" s="10"/>
    </row>
    <row r="4059" spans="4:4" x14ac:dyDescent="0.4">
      <c r="D4059" s="10"/>
    </row>
    <row r="4060" spans="4:4" x14ac:dyDescent="0.4">
      <c r="D4060" s="10"/>
    </row>
    <row r="4061" spans="4:4" x14ac:dyDescent="0.4">
      <c r="D4061" s="10"/>
    </row>
    <row r="4062" spans="4:4" x14ac:dyDescent="0.4">
      <c r="D4062" s="10"/>
    </row>
    <row r="4063" spans="4:4" x14ac:dyDescent="0.4">
      <c r="D4063" s="10"/>
    </row>
    <row r="4064" spans="4:4" x14ac:dyDescent="0.4">
      <c r="D4064" s="10"/>
    </row>
    <row r="4065" spans="4:4" x14ac:dyDescent="0.4">
      <c r="D4065" s="10"/>
    </row>
    <row r="4066" spans="4:4" x14ac:dyDescent="0.4">
      <c r="D4066" s="10"/>
    </row>
    <row r="4067" spans="4:4" x14ac:dyDescent="0.4">
      <c r="D4067" s="10"/>
    </row>
    <row r="4068" spans="4:4" x14ac:dyDescent="0.4">
      <c r="D4068" s="10"/>
    </row>
    <row r="4069" spans="4:4" x14ac:dyDescent="0.4">
      <c r="D4069" s="10"/>
    </row>
    <row r="4070" spans="4:4" x14ac:dyDescent="0.4">
      <c r="D4070" s="10"/>
    </row>
    <row r="4071" spans="4:4" x14ac:dyDescent="0.4">
      <c r="D4071" s="10"/>
    </row>
    <row r="4072" spans="4:4" x14ac:dyDescent="0.4">
      <c r="D4072" s="10"/>
    </row>
    <row r="4073" spans="4:4" x14ac:dyDescent="0.4">
      <c r="D4073" s="10"/>
    </row>
    <row r="4074" spans="4:4" x14ac:dyDescent="0.4">
      <c r="D4074" s="10"/>
    </row>
    <row r="4075" spans="4:4" x14ac:dyDescent="0.4">
      <c r="D4075" s="10"/>
    </row>
    <row r="4076" spans="4:4" x14ac:dyDescent="0.4">
      <c r="D4076" s="10"/>
    </row>
    <row r="4077" spans="4:4" x14ac:dyDescent="0.4">
      <c r="D4077" s="10"/>
    </row>
    <row r="4078" spans="4:4" x14ac:dyDescent="0.4">
      <c r="D4078" s="10"/>
    </row>
    <row r="4079" spans="4:4" x14ac:dyDescent="0.4">
      <c r="D4079" s="10"/>
    </row>
    <row r="4080" spans="4:4" x14ac:dyDescent="0.4">
      <c r="D4080" s="10"/>
    </row>
    <row r="4081" spans="4:4" x14ac:dyDescent="0.4">
      <c r="D4081" s="10"/>
    </row>
    <row r="4082" spans="4:4" x14ac:dyDescent="0.4">
      <c r="D4082" s="10"/>
    </row>
    <row r="4083" spans="4:4" x14ac:dyDescent="0.4">
      <c r="D4083" s="10"/>
    </row>
    <row r="4084" spans="4:4" x14ac:dyDescent="0.4">
      <c r="D4084" s="10"/>
    </row>
    <row r="4085" spans="4:4" x14ac:dyDescent="0.4">
      <c r="D4085" s="10"/>
    </row>
    <row r="4086" spans="4:4" x14ac:dyDescent="0.4">
      <c r="D4086" s="10"/>
    </row>
    <row r="4087" spans="4:4" x14ac:dyDescent="0.4">
      <c r="D4087" s="10"/>
    </row>
    <row r="4088" spans="4:4" x14ac:dyDescent="0.4">
      <c r="D4088" s="10"/>
    </row>
    <row r="4089" spans="4:4" x14ac:dyDescent="0.4">
      <c r="D4089" s="10"/>
    </row>
    <row r="4090" spans="4:4" x14ac:dyDescent="0.4">
      <c r="D4090" s="10"/>
    </row>
    <row r="4091" spans="4:4" x14ac:dyDescent="0.4">
      <c r="D4091" s="10"/>
    </row>
    <row r="4092" spans="4:4" x14ac:dyDescent="0.4">
      <c r="D4092" s="10"/>
    </row>
    <row r="4093" spans="4:4" x14ac:dyDescent="0.4">
      <c r="D4093" s="10"/>
    </row>
    <row r="4094" spans="4:4" x14ac:dyDescent="0.4">
      <c r="D4094" s="10"/>
    </row>
    <row r="4095" spans="4:4" x14ac:dyDescent="0.4">
      <c r="D4095" s="10"/>
    </row>
    <row r="4096" spans="4:4" x14ac:dyDescent="0.4">
      <c r="D4096" s="10"/>
    </row>
    <row r="4097" spans="4:4" x14ac:dyDescent="0.4">
      <c r="D4097" s="10"/>
    </row>
    <row r="4098" spans="4:4" x14ac:dyDescent="0.4">
      <c r="D4098" s="10"/>
    </row>
    <row r="4099" spans="4:4" x14ac:dyDescent="0.4">
      <c r="D4099" s="10"/>
    </row>
    <row r="4100" spans="4:4" x14ac:dyDescent="0.4">
      <c r="D4100" s="10"/>
    </row>
    <row r="4101" spans="4:4" x14ac:dyDescent="0.4">
      <c r="D4101" s="10"/>
    </row>
    <row r="4102" spans="4:4" x14ac:dyDescent="0.4">
      <c r="D4102" s="10"/>
    </row>
    <row r="4103" spans="4:4" x14ac:dyDescent="0.4">
      <c r="D4103" s="10"/>
    </row>
    <row r="4104" spans="4:4" x14ac:dyDescent="0.4">
      <c r="D4104" s="10"/>
    </row>
    <row r="4105" spans="4:4" x14ac:dyDescent="0.4">
      <c r="D4105" s="10"/>
    </row>
    <row r="4106" spans="4:4" x14ac:dyDescent="0.4">
      <c r="D4106" s="10"/>
    </row>
    <row r="4107" spans="4:4" x14ac:dyDescent="0.4">
      <c r="D4107" s="10"/>
    </row>
    <row r="4108" spans="4:4" x14ac:dyDescent="0.4">
      <c r="D4108" s="10"/>
    </row>
    <row r="4109" spans="4:4" x14ac:dyDescent="0.4">
      <c r="D4109" s="10"/>
    </row>
    <row r="4110" spans="4:4" x14ac:dyDescent="0.4">
      <c r="D4110" s="10"/>
    </row>
    <row r="4111" spans="4:4" x14ac:dyDescent="0.4">
      <c r="D4111" s="10"/>
    </row>
    <row r="4112" spans="4:4" x14ac:dyDescent="0.4">
      <c r="D4112" s="10"/>
    </row>
    <row r="4113" spans="4:4" x14ac:dyDescent="0.4">
      <c r="D4113" s="10"/>
    </row>
    <row r="4114" spans="4:4" x14ac:dyDescent="0.4">
      <c r="D4114" s="10"/>
    </row>
    <row r="4115" spans="4:4" x14ac:dyDescent="0.4">
      <c r="D4115" s="10"/>
    </row>
    <row r="4116" spans="4:4" x14ac:dyDescent="0.4">
      <c r="D4116" s="10"/>
    </row>
    <row r="4117" spans="4:4" x14ac:dyDescent="0.4">
      <c r="D4117" s="10"/>
    </row>
    <row r="4118" spans="4:4" x14ac:dyDescent="0.4">
      <c r="D4118" s="10"/>
    </row>
    <row r="4119" spans="4:4" x14ac:dyDescent="0.4">
      <c r="D4119" s="10"/>
    </row>
    <row r="4120" spans="4:4" x14ac:dyDescent="0.4">
      <c r="D4120" s="10"/>
    </row>
    <row r="4121" spans="4:4" x14ac:dyDescent="0.4">
      <c r="D4121" s="10"/>
    </row>
    <row r="4122" spans="4:4" x14ac:dyDescent="0.4">
      <c r="D4122" s="10"/>
    </row>
    <row r="4123" spans="4:4" x14ac:dyDescent="0.4">
      <c r="D4123" s="10"/>
    </row>
    <row r="4124" spans="4:4" x14ac:dyDescent="0.4">
      <c r="D4124" s="10"/>
    </row>
    <row r="4125" spans="4:4" x14ac:dyDescent="0.4">
      <c r="D4125" s="10"/>
    </row>
    <row r="4126" spans="4:4" x14ac:dyDescent="0.4">
      <c r="D4126" s="10"/>
    </row>
    <row r="4127" spans="4:4" x14ac:dyDescent="0.4">
      <c r="D4127" s="10"/>
    </row>
    <row r="4128" spans="4:4" x14ac:dyDescent="0.4">
      <c r="D4128" s="10"/>
    </row>
    <row r="4129" spans="4:4" x14ac:dyDescent="0.4">
      <c r="D4129" s="10"/>
    </row>
    <row r="4130" spans="4:4" x14ac:dyDescent="0.4">
      <c r="D4130" s="10"/>
    </row>
    <row r="4131" spans="4:4" x14ac:dyDescent="0.4">
      <c r="D4131" s="10"/>
    </row>
    <row r="4132" spans="4:4" x14ac:dyDescent="0.4">
      <c r="D4132" s="10"/>
    </row>
    <row r="4133" spans="4:4" x14ac:dyDescent="0.4">
      <c r="D4133" s="10"/>
    </row>
    <row r="4134" spans="4:4" x14ac:dyDescent="0.4">
      <c r="D4134" s="10"/>
    </row>
    <row r="4135" spans="4:4" x14ac:dyDescent="0.4">
      <c r="D4135" s="10"/>
    </row>
    <row r="4136" spans="4:4" x14ac:dyDescent="0.4">
      <c r="D4136" s="10"/>
    </row>
    <row r="4137" spans="4:4" x14ac:dyDescent="0.4">
      <c r="D4137" s="10"/>
    </row>
    <row r="4138" spans="4:4" x14ac:dyDescent="0.4">
      <c r="D4138" s="10"/>
    </row>
    <row r="4139" spans="4:4" x14ac:dyDescent="0.4">
      <c r="D4139" s="10"/>
    </row>
    <row r="4140" spans="4:4" x14ac:dyDescent="0.4">
      <c r="D4140" s="10"/>
    </row>
    <row r="4141" spans="4:4" x14ac:dyDescent="0.4">
      <c r="D4141" s="10"/>
    </row>
    <row r="4142" spans="4:4" x14ac:dyDescent="0.4">
      <c r="D4142" s="10"/>
    </row>
    <row r="4143" spans="4:4" x14ac:dyDescent="0.4">
      <c r="D4143" s="10"/>
    </row>
    <row r="4144" spans="4:4" x14ac:dyDescent="0.4">
      <c r="D4144" s="10"/>
    </row>
    <row r="4145" spans="4:4" x14ac:dyDescent="0.4">
      <c r="D4145" s="10"/>
    </row>
    <row r="4146" spans="4:4" x14ac:dyDescent="0.4">
      <c r="D4146" s="10"/>
    </row>
    <row r="4147" spans="4:4" x14ac:dyDescent="0.4">
      <c r="D4147" s="10"/>
    </row>
    <row r="4148" spans="4:4" x14ac:dyDescent="0.4">
      <c r="D4148" s="10"/>
    </row>
    <row r="4149" spans="4:4" x14ac:dyDescent="0.4">
      <c r="D4149" s="10"/>
    </row>
    <row r="4150" spans="4:4" x14ac:dyDescent="0.4">
      <c r="D4150" s="10"/>
    </row>
    <row r="4151" spans="4:4" x14ac:dyDescent="0.4">
      <c r="D4151" s="10"/>
    </row>
    <row r="4152" spans="4:4" x14ac:dyDescent="0.4">
      <c r="D4152" s="10"/>
    </row>
    <row r="4153" spans="4:4" x14ac:dyDescent="0.4">
      <c r="D4153" s="10"/>
    </row>
    <row r="4154" spans="4:4" x14ac:dyDescent="0.4">
      <c r="D4154" s="10"/>
    </row>
    <row r="4155" spans="4:4" x14ac:dyDescent="0.4">
      <c r="D4155" s="10"/>
    </row>
    <row r="4156" spans="4:4" x14ac:dyDescent="0.4">
      <c r="D4156" s="10"/>
    </row>
    <row r="4157" spans="4:4" x14ac:dyDescent="0.4">
      <c r="D4157" s="10"/>
    </row>
    <row r="4158" spans="4:4" x14ac:dyDescent="0.4">
      <c r="D4158" s="10"/>
    </row>
    <row r="4159" spans="4:4" x14ac:dyDescent="0.4">
      <c r="D4159" s="10"/>
    </row>
    <row r="4160" spans="4:4" x14ac:dyDescent="0.4">
      <c r="D4160" s="10"/>
    </row>
    <row r="4161" spans="4:4" x14ac:dyDescent="0.4">
      <c r="D4161" s="10"/>
    </row>
    <row r="4162" spans="4:4" x14ac:dyDescent="0.4">
      <c r="D4162" s="10"/>
    </row>
    <row r="4163" spans="4:4" x14ac:dyDescent="0.4">
      <c r="D4163" s="10"/>
    </row>
    <row r="4164" spans="4:4" x14ac:dyDescent="0.4">
      <c r="D4164" s="10"/>
    </row>
    <row r="4165" spans="4:4" x14ac:dyDescent="0.4">
      <c r="D4165" s="10"/>
    </row>
    <row r="4166" spans="4:4" x14ac:dyDescent="0.4">
      <c r="D4166" s="10"/>
    </row>
    <row r="4167" spans="4:4" x14ac:dyDescent="0.4">
      <c r="D4167" s="10"/>
    </row>
    <row r="4168" spans="4:4" x14ac:dyDescent="0.4">
      <c r="D4168" s="10"/>
    </row>
    <row r="4169" spans="4:4" x14ac:dyDescent="0.4">
      <c r="D4169" s="10"/>
    </row>
    <row r="4170" spans="4:4" x14ac:dyDescent="0.4">
      <c r="D4170" s="10"/>
    </row>
    <row r="4171" spans="4:4" x14ac:dyDescent="0.4">
      <c r="D4171" s="10"/>
    </row>
    <row r="4172" spans="4:4" x14ac:dyDescent="0.4">
      <c r="D4172" s="10"/>
    </row>
    <row r="4173" spans="4:4" x14ac:dyDescent="0.4">
      <c r="D4173" s="10"/>
    </row>
    <row r="4174" spans="4:4" x14ac:dyDescent="0.4">
      <c r="D4174" s="10"/>
    </row>
    <row r="4175" spans="4:4" x14ac:dyDescent="0.4">
      <c r="D4175" s="10"/>
    </row>
    <row r="4176" spans="4:4" x14ac:dyDescent="0.4">
      <c r="D4176" s="10"/>
    </row>
    <row r="4177" spans="4:4" x14ac:dyDescent="0.4">
      <c r="D4177" s="10"/>
    </row>
    <row r="4178" spans="4:4" x14ac:dyDescent="0.4">
      <c r="D4178" s="10"/>
    </row>
    <row r="4179" spans="4:4" x14ac:dyDescent="0.4">
      <c r="D4179" s="10"/>
    </row>
    <row r="4180" spans="4:4" x14ac:dyDescent="0.4">
      <c r="D4180" s="10"/>
    </row>
    <row r="4181" spans="4:4" x14ac:dyDescent="0.4">
      <c r="D4181" s="10"/>
    </row>
    <row r="4182" spans="4:4" x14ac:dyDescent="0.4">
      <c r="D4182" s="10"/>
    </row>
    <row r="4183" spans="4:4" x14ac:dyDescent="0.4">
      <c r="D4183" s="10"/>
    </row>
    <row r="4184" spans="4:4" x14ac:dyDescent="0.4">
      <c r="D4184" s="10"/>
    </row>
    <row r="4185" spans="4:4" x14ac:dyDescent="0.4">
      <c r="D4185" s="10"/>
    </row>
    <row r="4186" spans="4:4" x14ac:dyDescent="0.4">
      <c r="D4186" s="10"/>
    </row>
    <row r="4187" spans="4:4" x14ac:dyDescent="0.4">
      <c r="D4187" s="10"/>
    </row>
    <row r="4188" spans="4:4" x14ac:dyDescent="0.4">
      <c r="D4188" s="10"/>
    </row>
    <row r="4189" spans="4:4" x14ac:dyDescent="0.4">
      <c r="D4189" s="10"/>
    </row>
    <row r="4190" spans="4:4" x14ac:dyDescent="0.4">
      <c r="D4190" s="10"/>
    </row>
    <row r="4191" spans="4:4" x14ac:dyDescent="0.4">
      <c r="D4191" s="10"/>
    </row>
    <row r="4192" spans="4:4" x14ac:dyDescent="0.4">
      <c r="D4192" s="10"/>
    </row>
    <row r="4193" spans="4:4" x14ac:dyDescent="0.4">
      <c r="D4193" s="10"/>
    </row>
    <row r="4194" spans="4:4" x14ac:dyDescent="0.4">
      <c r="D4194" s="10"/>
    </row>
    <row r="4195" spans="4:4" x14ac:dyDescent="0.4">
      <c r="D4195" s="10"/>
    </row>
    <row r="4196" spans="4:4" x14ac:dyDescent="0.4">
      <c r="D4196" s="10"/>
    </row>
    <row r="4197" spans="4:4" x14ac:dyDescent="0.4">
      <c r="D4197" s="10"/>
    </row>
    <row r="4198" spans="4:4" x14ac:dyDescent="0.4">
      <c r="D4198" s="10"/>
    </row>
    <row r="4199" spans="4:4" x14ac:dyDescent="0.4">
      <c r="D4199" s="10"/>
    </row>
    <row r="4200" spans="4:4" x14ac:dyDescent="0.4">
      <c r="D4200" s="10"/>
    </row>
    <row r="4201" spans="4:4" x14ac:dyDescent="0.4">
      <c r="D4201" s="10"/>
    </row>
    <row r="4202" spans="4:4" x14ac:dyDescent="0.4">
      <c r="D4202" s="10"/>
    </row>
    <row r="4203" spans="4:4" x14ac:dyDescent="0.4">
      <c r="D4203" s="10"/>
    </row>
    <row r="4204" spans="4:4" x14ac:dyDescent="0.4">
      <c r="D4204" s="10"/>
    </row>
    <row r="4205" spans="4:4" x14ac:dyDescent="0.4">
      <c r="D4205" s="10"/>
    </row>
    <row r="4206" spans="4:4" x14ac:dyDescent="0.4">
      <c r="D4206" s="10"/>
    </row>
    <row r="4207" spans="4:4" x14ac:dyDescent="0.4">
      <c r="D4207" s="10"/>
    </row>
    <row r="4208" spans="4:4" x14ac:dyDescent="0.4">
      <c r="D4208" s="10"/>
    </row>
    <row r="4209" spans="4:4" x14ac:dyDescent="0.4">
      <c r="D4209" s="10"/>
    </row>
    <row r="4210" spans="4:4" x14ac:dyDescent="0.4">
      <c r="D4210" s="10"/>
    </row>
    <row r="4211" spans="4:4" x14ac:dyDescent="0.4">
      <c r="D4211" s="10"/>
    </row>
    <row r="4212" spans="4:4" x14ac:dyDescent="0.4">
      <c r="D4212" s="10"/>
    </row>
    <row r="4213" spans="4:4" x14ac:dyDescent="0.4">
      <c r="D4213" s="10"/>
    </row>
    <row r="4214" spans="4:4" x14ac:dyDescent="0.4">
      <c r="D4214" s="10"/>
    </row>
    <row r="4215" spans="4:4" x14ac:dyDescent="0.4">
      <c r="D4215" s="10"/>
    </row>
    <row r="4216" spans="4:4" x14ac:dyDescent="0.4">
      <c r="D4216" s="10"/>
    </row>
    <row r="4217" spans="4:4" x14ac:dyDescent="0.4">
      <c r="D4217" s="10"/>
    </row>
    <row r="4218" spans="4:4" x14ac:dyDescent="0.4">
      <c r="D4218" s="10"/>
    </row>
    <row r="4219" spans="4:4" x14ac:dyDescent="0.4">
      <c r="D4219" s="10"/>
    </row>
    <row r="4220" spans="4:4" x14ac:dyDescent="0.4">
      <c r="D4220" s="10"/>
    </row>
    <row r="4221" spans="4:4" x14ac:dyDescent="0.4">
      <c r="D4221" s="10"/>
    </row>
    <row r="4222" spans="4:4" x14ac:dyDescent="0.4">
      <c r="D4222" s="10"/>
    </row>
    <row r="4223" spans="4:4" x14ac:dyDescent="0.4">
      <c r="D4223" s="10"/>
    </row>
    <row r="4224" spans="4:4" x14ac:dyDescent="0.4">
      <c r="D4224" s="10"/>
    </row>
    <row r="4225" spans="4:4" x14ac:dyDescent="0.4">
      <c r="D4225" s="10"/>
    </row>
    <row r="4226" spans="4:4" x14ac:dyDescent="0.4">
      <c r="D4226" s="10"/>
    </row>
    <row r="4227" spans="4:4" x14ac:dyDescent="0.4">
      <c r="D4227" s="10"/>
    </row>
    <row r="4228" spans="4:4" x14ac:dyDescent="0.4">
      <c r="D4228" s="10"/>
    </row>
    <row r="4229" spans="4:4" x14ac:dyDescent="0.4">
      <c r="D4229" s="10"/>
    </row>
    <row r="4230" spans="4:4" x14ac:dyDescent="0.4">
      <c r="D4230" s="10"/>
    </row>
    <row r="4231" spans="4:4" x14ac:dyDescent="0.4">
      <c r="D4231" s="10"/>
    </row>
    <row r="4232" spans="4:4" x14ac:dyDescent="0.4">
      <c r="D4232" s="10"/>
    </row>
    <row r="4233" spans="4:4" x14ac:dyDescent="0.4">
      <c r="D4233" s="10"/>
    </row>
    <row r="4234" spans="4:4" x14ac:dyDescent="0.4">
      <c r="D4234" s="10"/>
    </row>
    <row r="4235" spans="4:4" x14ac:dyDescent="0.4">
      <c r="D4235" s="10"/>
    </row>
    <row r="4236" spans="4:4" x14ac:dyDescent="0.4">
      <c r="D4236" s="10"/>
    </row>
    <row r="4237" spans="4:4" x14ac:dyDescent="0.4">
      <c r="D4237" s="10"/>
    </row>
    <row r="4238" spans="4:4" x14ac:dyDescent="0.4">
      <c r="D4238" s="10"/>
    </row>
    <row r="4239" spans="4:4" x14ac:dyDescent="0.4">
      <c r="D4239" s="10"/>
    </row>
    <row r="4240" spans="4:4" x14ac:dyDescent="0.4">
      <c r="D4240" s="10"/>
    </row>
    <row r="4241" spans="4:4" x14ac:dyDescent="0.4">
      <c r="D4241" s="10"/>
    </row>
    <row r="4242" spans="4:4" x14ac:dyDescent="0.4">
      <c r="D4242" s="10"/>
    </row>
    <row r="4243" spans="4:4" x14ac:dyDescent="0.4">
      <c r="D4243" s="10"/>
    </row>
    <row r="4244" spans="4:4" x14ac:dyDescent="0.4">
      <c r="D4244" s="10"/>
    </row>
    <row r="4245" spans="4:4" x14ac:dyDescent="0.4">
      <c r="D4245" s="10"/>
    </row>
    <row r="4246" spans="4:4" x14ac:dyDescent="0.4">
      <c r="D4246" s="10"/>
    </row>
    <row r="4247" spans="4:4" x14ac:dyDescent="0.4">
      <c r="D4247" s="10"/>
    </row>
    <row r="4248" spans="4:4" x14ac:dyDescent="0.4">
      <c r="D4248" s="10"/>
    </row>
    <row r="4249" spans="4:4" x14ac:dyDescent="0.4">
      <c r="D4249" s="10"/>
    </row>
    <row r="4250" spans="4:4" x14ac:dyDescent="0.4">
      <c r="D4250" s="10"/>
    </row>
    <row r="4251" spans="4:4" x14ac:dyDescent="0.4">
      <c r="D4251" s="10"/>
    </row>
    <row r="4252" spans="4:4" x14ac:dyDescent="0.4">
      <c r="D4252" s="10"/>
    </row>
    <row r="4253" spans="4:4" x14ac:dyDescent="0.4">
      <c r="D4253" s="10"/>
    </row>
    <row r="4254" spans="4:4" x14ac:dyDescent="0.4">
      <c r="D4254" s="10"/>
    </row>
    <row r="4255" spans="4:4" x14ac:dyDescent="0.4">
      <c r="D4255" s="10"/>
    </row>
    <row r="4256" spans="4:4" x14ac:dyDescent="0.4">
      <c r="D4256" s="10"/>
    </row>
    <row r="4257" spans="4:4" x14ac:dyDescent="0.4">
      <c r="D4257" s="10"/>
    </row>
    <row r="4258" spans="4:4" x14ac:dyDescent="0.4">
      <c r="D4258" s="10"/>
    </row>
    <row r="4259" spans="4:4" x14ac:dyDescent="0.4">
      <c r="D4259" s="10"/>
    </row>
    <row r="4260" spans="4:4" x14ac:dyDescent="0.4">
      <c r="D4260" s="10"/>
    </row>
    <row r="4261" spans="4:4" x14ac:dyDescent="0.4">
      <c r="D4261" s="10"/>
    </row>
    <row r="4262" spans="4:4" x14ac:dyDescent="0.4">
      <c r="D4262" s="10"/>
    </row>
    <row r="4263" spans="4:4" x14ac:dyDescent="0.4">
      <c r="D4263" s="10"/>
    </row>
    <row r="4264" spans="4:4" x14ac:dyDescent="0.4">
      <c r="D4264" s="10"/>
    </row>
    <row r="4265" spans="4:4" x14ac:dyDescent="0.4">
      <c r="D4265" s="10"/>
    </row>
    <row r="4266" spans="4:4" x14ac:dyDescent="0.4">
      <c r="D4266" s="10"/>
    </row>
    <row r="4267" spans="4:4" x14ac:dyDescent="0.4">
      <c r="D4267" s="10"/>
    </row>
    <row r="4268" spans="4:4" x14ac:dyDescent="0.4">
      <c r="D4268" s="10"/>
    </row>
    <row r="4269" spans="4:4" x14ac:dyDescent="0.4">
      <c r="D4269" s="10"/>
    </row>
    <row r="4270" spans="4:4" x14ac:dyDescent="0.4">
      <c r="D4270" s="10"/>
    </row>
    <row r="4271" spans="4:4" x14ac:dyDescent="0.4">
      <c r="D4271" s="10"/>
    </row>
    <row r="4272" spans="4:4" x14ac:dyDescent="0.4">
      <c r="D4272" s="10"/>
    </row>
    <row r="4273" spans="4:4" x14ac:dyDescent="0.4">
      <c r="D4273" s="10"/>
    </row>
    <row r="4274" spans="4:4" x14ac:dyDescent="0.4">
      <c r="D4274" s="10"/>
    </row>
    <row r="4275" spans="4:4" x14ac:dyDescent="0.4">
      <c r="D4275" s="10"/>
    </row>
    <row r="4276" spans="4:4" x14ac:dyDescent="0.4">
      <c r="D4276" s="10"/>
    </row>
    <row r="4277" spans="4:4" x14ac:dyDescent="0.4">
      <c r="D4277" s="10"/>
    </row>
    <row r="4278" spans="4:4" x14ac:dyDescent="0.4">
      <c r="D4278" s="10"/>
    </row>
    <row r="4279" spans="4:4" x14ac:dyDescent="0.4">
      <c r="D4279" s="10"/>
    </row>
    <row r="4280" spans="4:4" x14ac:dyDescent="0.4">
      <c r="D4280" s="10"/>
    </row>
    <row r="4281" spans="4:4" x14ac:dyDescent="0.4">
      <c r="D4281" s="10"/>
    </row>
    <row r="4282" spans="4:4" x14ac:dyDescent="0.4">
      <c r="D4282" s="10"/>
    </row>
    <row r="4283" spans="4:4" x14ac:dyDescent="0.4">
      <c r="D4283" s="10"/>
    </row>
    <row r="4284" spans="4:4" x14ac:dyDescent="0.4">
      <c r="D4284" s="10"/>
    </row>
    <row r="4285" spans="4:4" x14ac:dyDescent="0.4">
      <c r="D4285" s="10"/>
    </row>
    <row r="4286" spans="4:4" x14ac:dyDescent="0.4">
      <c r="D4286" s="10"/>
    </row>
    <row r="4287" spans="4:4" x14ac:dyDescent="0.4">
      <c r="D4287" s="10"/>
    </row>
    <row r="4288" spans="4:4" x14ac:dyDescent="0.4">
      <c r="D4288" s="10"/>
    </row>
    <row r="4289" spans="4:4" x14ac:dyDescent="0.4">
      <c r="D4289" s="10"/>
    </row>
    <row r="4290" spans="4:4" x14ac:dyDescent="0.4">
      <c r="D4290" s="10"/>
    </row>
    <row r="4291" spans="4:4" x14ac:dyDescent="0.4">
      <c r="D4291" s="10"/>
    </row>
    <row r="4292" spans="4:4" x14ac:dyDescent="0.4">
      <c r="D4292" s="10"/>
    </row>
    <row r="4293" spans="4:4" x14ac:dyDescent="0.4">
      <c r="D4293" s="10"/>
    </row>
    <row r="4294" spans="4:4" x14ac:dyDescent="0.4">
      <c r="D4294" s="10"/>
    </row>
    <row r="4295" spans="4:4" x14ac:dyDescent="0.4">
      <c r="D4295" s="10"/>
    </row>
    <row r="4296" spans="4:4" x14ac:dyDescent="0.4">
      <c r="D4296" s="10"/>
    </row>
    <row r="4297" spans="4:4" x14ac:dyDescent="0.4">
      <c r="D4297" s="10"/>
    </row>
    <row r="4298" spans="4:4" x14ac:dyDescent="0.4">
      <c r="D4298" s="10"/>
    </row>
    <row r="4299" spans="4:4" x14ac:dyDescent="0.4">
      <c r="D4299" s="10"/>
    </row>
    <row r="4300" spans="4:4" x14ac:dyDescent="0.4">
      <c r="D4300" s="10"/>
    </row>
    <row r="4301" spans="4:4" x14ac:dyDescent="0.4">
      <c r="D4301" s="10"/>
    </row>
    <row r="4302" spans="4:4" x14ac:dyDescent="0.4">
      <c r="D4302" s="10"/>
    </row>
    <row r="4303" spans="4:4" x14ac:dyDescent="0.4">
      <c r="D4303" s="10"/>
    </row>
    <row r="4304" spans="4:4" x14ac:dyDescent="0.4">
      <c r="D4304" s="10"/>
    </row>
    <row r="4305" spans="4:4" x14ac:dyDescent="0.4">
      <c r="D4305" s="10"/>
    </row>
    <row r="4306" spans="4:4" x14ac:dyDescent="0.4">
      <c r="D4306" s="10"/>
    </row>
    <row r="4307" spans="4:4" x14ac:dyDescent="0.4">
      <c r="D4307" s="10"/>
    </row>
    <row r="4308" spans="4:4" x14ac:dyDescent="0.4">
      <c r="D4308" s="10"/>
    </row>
    <row r="4309" spans="4:4" x14ac:dyDescent="0.4">
      <c r="D4309" s="10"/>
    </row>
    <row r="4310" spans="4:4" x14ac:dyDescent="0.4">
      <c r="D4310" s="10"/>
    </row>
    <row r="4311" spans="4:4" x14ac:dyDescent="0.4">
      <c r="D4311" s="10"/>
    </row>
    <row r="4312" spans="4:4" x14ac:dyDescent="0.4">
      <c r="D4312" s="10"/>
    </row>
    <row r="4313" spans="4:4" x14ac:dyDescent="0.4">
      <c r="D4313" s="10"/>
    </row>
    <row r="4314" spans="4:4" x14ac:dyDescent="0.4">
      <c r="D4314" s="10"/>
    </row>
    <row r="4315" spans="4:4" x14ac:dyDescent="0.4">
      <c r="D4315" s="10"/>
    </row>
    <row r="4316" spans="4:4" x14ac:dyDescent="0.4">
      <c r="D4316" s="10"/>
    </row>
    <row r="4317" spans="4:4" x14ac:dyDescent="0.4">
      <c r="D4317" s="10"/>
    </row>
    <row r="4318" spans="4:4" x14ac:dyDescent="0.4">
      <c r="D4318" s="10"/>
    </row>
    <row r="4319" spans="4:4" x14ac:dyDescent="0.4">
      <c r="D4319" s="10"/>
    </row>
    <row r="4320" spans="4:4" x14ac:dyDescent="0.4">
      <c r="D4320" s="10"/>
    </row>
    <row r="4321" spans="4:4" x14ac:dyDescent="0.4">
      <c r="D4321" s="10"/>
    </row>
    <row r="4322" spans="4:4" x14ac:dyDescent="0.4">
      <c r="D4322" s="10"/>
    </row>
    <row r="4323" spans="4:4" x14ac:dyDescent="0.4">
      <c r="D4323" s="10"/>
    </row>
    <row r="4324" spans="4:4" x14ac:dyDescent="0.4">
      <c r="D4324" s="10"/>
    </row>
    <row r="4325" spans="4:4" x14ac:dyDescent="0.4">
      <c r="D4325" s="10"/>
    </row>
    <row r="4326" spans="4:4" x14ac:dyDescent="0.4">
      <c r="D4326" s="10"/>
    </row>
    <row r="4327" spans="4:4" x14ac:dyDescent="0.4">
      <c r="D4327" s="10"/>
    </row>
    <row r="4328" spans="4:4" x14ac:dyDescent="0.4">
      <c r="D4328" s="10"/>
    </row>
    <row r="4329" spans="4:4" x14ac:dyDescent="0.4">
      <c r="D4329" s="10"/>
    </row>
    <row r="4330" spans="4:4" x14ac:dyDescent="0.4">
      <c r="D4330" s="10"/>
    </row>
    <row r="4331" spans="4:4" x14ac:dyDescent="0.4">
      <c r="D4331" s="10"/>
    </row>
    <row r="4332" spans="4:4" x14ac:dyDescent="0.4">
      <c r="D4332" s="10"/>
    </row>
    <row r="4333" spans="4:4" x14ac:dyDescent="0.4">
      <c r="D4333" s="10"/>
    </row>
    <row r="4334" spans="4:4" x14ac:dyDescent="0.4">
      <c r="D4334" s="10"/>
    </row>
    <row r="4335" spans="4:4" x14ac:dyDescent="0.4">
      <c r="D4335" s="10"/>
    </row>
    <row r="4336" spans="4:4" x14ac:dyDescent="0.4">
      <c r="D4336" s="10"/>
    </row>
    <row r="4337" spans="4:4" x14ac:dyDescent="0.4">
      <c r="D4337" s="10"/>
    </row>
    <row r="4338" spans="4:4" x14ac:dyDescent="0.4">
      <c r="D4338" s="10"/>
    </row>
    <row r="4339" spans="4:4" x14ac:dyDescent="0.4">
      <c r="D4339" s="10"/>
    </row>
    <row r="4340" spans="4:4" x14ac:dyDescent="0.4">
      <c r="D4340" s="10"/>
    </row>
    <row r="4341" spans="4:4" x14ac:dyDescent="0.4">
      <c r="D4341" s="10"/>
    </row>
    <row r="4342" spans="4:4" x14ac:dyDescent="0.4">
      <c r="D4342" s="10"/>
    </row>
    <row r="4343" spans="4:4" x14ac:dyDescent="0.4">
      <c r="D4343" s="10"/>
    </row>
    <row r="4344" spans="4:4" x14ac:dyDescent="0.4">
      <c r="D4344" s="10"/>
    </row>
    <row r="4345" spans="4:4" x14ac:dyDescent="0.4">
      <c r="D4345" s="10"/>
    </row>
    <row r="4346" spans="4:4" x14ac:dyDescent="0.4">
      <c r="D4346" s="10"/>
    </row>
    <row r="4347" spans="4:4" x14ac:dyDescent="0.4">
      <c r="D4347" s="10"/>
    </row>
    <row r="4348" spans="4:4" x14ac:dyDescent="0.4">
      <c r="D4348" s="10"/>
    </row>
    <row r="4349" spans="4:4" x14ac:dyDescent="0.4">
      <c r="D4349" s="10"/>
    </row>
    <row r="4350" spans="4:4" x14ac:dyDescent="0.4">
      <c r="D4350" s="10"/>
    </row>
    <row r="4351" spans="4:4" x14ac:dyDescent="0.4">
      <c r="D4351" s="10"/>
    </row>
    <row r="4352" spans="4:4" x14ac:dyDescent="0.4">
      <c r="D4352" s="10"/>
    </row>
    <row r="4353" spans="4:4" x14ac:dyDescent="0.4">
      <c r="D4353" s="10"/>
    </row>
    <row r="4354" spans="4:4" x14ac:dyDescent="0.4">
      <c r="D4354" s="10"/>
    </row>
    <row r="4355" spans="4:4" x14ac:dyDescent="0.4">
      <c r="D4355" s="10"/>
    </row>
    <row r="4356" spans="4:4" x14ac:dyDescent="0.4">
      <c r="D4356" s="10"/>
    </row>
    <row r="4357" spans="4:4" x14ac:dyDescent="0.4">
      <c r="D4357" s="10"/>
    </row>
    <row r="4358" spans="4:4" x14ac:dyDescent="0.4">
      <c r="D4358" s="10"/>
    </row>
    <row r="4359" spans="4:4" x14ac:dyDescent="0.4">
      <c r="D4359" s="10"/>
    </row>
    <row r="4360" spans="4:4" x14ac:dyDescent="0.4">
      <c r="D4360" s="10"/>
    </row>
    <row r="4361" spans="4:4" x14ac:dyDescent="0.4">
      <c r="D4361" s="10"/>
    </row>
    <row r="4362" spans="4:4" x14ac:dyDescent="0.4">
      <c r="D4362" s="10"/>
    </row>
    <row r="4363" spans="4:4" x14ac:dyDescent="0.4">
      <c r="D4363" s="10"/>
    </row>
    <row r="4364" spans="4:4" x14ac:dyDescent="0.4">
      <c r="D4364" s="10"/>
    </row>
    <row r="4365" spans="4:4" x14ac:dyDescent="0.4">
      <c r="D4365" s="10"/>
    </row>
    <row r="4366" spans="4:4" x14ac:dyDescent="0.4">
      <c r="D4366" s="10"/>
    </row>
    <row r="4367" spans="4:4" x14ac:dyDescent="0.4">
      <c r="D4367" s="10"/>
    </row>
    <row r="4368" spans="4:4" x14ac:dyDescent="0.4">
      <c r="D4368" s="10"/>
    </row>
    <row r="4369" spans="4:4" x14ac:dyDescent="0.4">
      <c r="D4369" s="10"/>
    </row>
    <row r="4370" spans="4:4" x14ac:dyDescent="0.4">
      <c r="D4370" s="10"/>
    </row>
    <row r="4371" spans="4:4" x14ac:dyDescent="0.4">
      <c r="D4371" s="10"/>
    </row>
    <row r="4372" spans="4:4" x14ac:dyDescent="0.4">
      <c r="D4372" s="10"/>
    </row>
    <row r="4373" spans="4:4" x14ac:dyDescent="0.4">
      <c r="D4373" s="10"/>
    </row>
    <row r="4374" spans="4:4" x14ac:dyDescent="0.4">
      <c r="D4374" s="10"/>
    </row>
    <row r="4375" spans="4:4" x14ac:dyDescent="0.4">
      <c r="D4375" s="10"/>
    </row>
    <row r="4376" spans="4:4" x14ac:dyDescent="0.4">
      <c r="D4376" s="10"/>
    </row>
    <row r="4377" spans="4:4" x14ac:dyDescent="0.4">
      <c r="D4377" s="10"/>
    </row>
    <row r="4378" spans="4:4" x14ac:dyDescent="0.4">
      <c r="D4378" s="10"/>
    </row>
    <row r="4379" spans="4:4" x14ac:dyDescent="0.4">
      <c r="D4379" s="10"/>
    </row>
    <row r="4380" spans="4:4" x14ac:dyDescent="0.4">
      <c r="D4380" s="10"/>
    </row>
    <row r="4381" spans="4:4" x14ac:dyDescent="0.4">
      <c r="D4381" s="10"/>
    </row>
    <row r="4382" spans="4:4" x14ac:dyDescent="0.4">
      <c r="D4382" s="10"/>
    </row>
    <row r="4383" spans="4:4" x14ac:dyDescent="0.4">
      <c r="D4383" s="10"/>
    </row>
    <row r="4384" spans="4:4" x14ac:dyDescent="0.4">
      <c r="D4384" s="10"/>
    </row>
    <row r="4385" spans="4:4" x14ac:dyDescent="0.4">
      <c r="D4385" s="10"/>
    </row>
    <row r="4386" spans="4:4" x14ac:dyDescent="0.4">
      <c r="D4386" s="10"/>
    </row>
    <row r="4387" spans="4:4" x14ac:dyDescent="0.4">
      <c r="D4387" s="10"/>
    </row>
    <row r="4388" spans="4:4" x14ac:dyDescent="0.4">
      <c r="D4388" s="10"/>
    </row>
    <row r="4389" spans="4:4" x14ac:dyDescent="0.4">
      <c r="D4389" s="10"/>
    </row>
    <row r="4390" spans="4:4" x14ac:dyDescent="0.4">
      <c r="D4390" s="10"/>
    </row>
    <row r="4391" spans="4:4" x14ac:dyDescent="0.4">
      <c r="D4391" s="10"/>
    </row>
    <row r="4392" spans="4:4" x14ac:dyDescent="0.4">
      <c r="D4392" s="10"/>
    </row>
    <row r="4393" spans="4:4" x14ac:dyDescent="0.4">
      <c r="D4393" s="10"/>
    </row>
    <row r="4394" spans="4:4" x14ac:dyDescent="0.4">
      <c r="D4394" s="10"/>
    </row>
    <row r="4395" spans="4:4" x14ac:dyDescent="0.4">
      <c r="D4395" s="10"/>
    </row>
    <row r="4396" spans="4:4" x14ac:dyDescent="0.4">
      <c r="D4396" s="10"/>
    </row>
    <row r="4397" spans="4:4" x14ac:dyDescent="0.4">
      <c r="D4397" s="10"/>
    </row>
    <row r="4398" spans="4:4" x14ac:dyDescent="0.4">
      <c r="D4398" s="10"/>
    </row>
    <row r="4399" spans="4:4" x14ac:dyDescent="0.4">
      <c r="D4399" s="10"/>
    </row>
    <row r="4400" spans="4:4" x14ac:dyDescent="0.4">
      <c r="D4400" s="10"/>
    </row>
    <row r="4401" spans="4:4" x14ac:dyDescent="0.4">
      <c r="D4401" s="10"/>
    </row>
    <row r="4402" spans="4:4" x14ac:dyDescent="0.4">
      <c r="D4402" s="10"/>
    </row>
    <row r="4403" spans="4:4" x14ac:dyDescent="0.4">
      <c r="D4403" s="10"/>
    </row>
    <row r="4404" spans="4:4" x14ac:dyDescent="0.4">
      <c r="D4404" s="10"/>
    </row>
    <row r="4405" spans="4:4" x14ac:dyDescent="0.4">
      <c r="D4405" s="10"/>
    </row>
    <row r="4406" spans="4:4" x14ac:dyDescent="0.4">
      <c r="D4406" s="10"/>
    </row>
    <row r="4407" spans="4:4" x14ac:dyDescent="0.4">
      <c r="D4407" s="10"/>
    </row>
    <row r="4408" spans="4:4" x14ac:dyDescent="0.4">
      <c r="D4408" s="10"/>
    </row>
    <row r="4409" spans="4:4" x14ac:dyDescent="0.4">
      <c r="D4409" s="10"/>
    </row>
    <row r="4410" spans="4:4" x14ac:dyDescent="0.4">
      <c r="D4410" s="10"/>
    </row>
    <row r="4411" spans="4:4" x14ac:dyDescent="0.4">
      <c r="D4411" s="10"/>
    </row>
    <row r="4412" spans="4:4" x14ac:dyDescent="0.4">
      <c r="D4412" s="10"/>
    </row>
    <row r="4413" spans="4:4" x14ac:dyDescent="0.4">
      <c r="D4413" s="10"/>
    </row>
    <row r="4414" spans="4:4" x14ac:dyDescent="0.4">
      <c r="D4414" s="10"/>
    </row>
    <row r="4415" spans="4:4" x14ac:dyDescent="0.4">
      <c r="D4415" s="10"/>
    </row>
    <row r="4416" spans="4:4" x14ac:dyDescent="0.4">
      <c r="D4416" s="10"/>
    </row>
    <row r="4417" spans="4:4" x14ac:dyDescent="0.4">
      <c r="D4417" s="10"/>
    </row>
    <row r="4418" spans="4:4" x14ac:dyDescent="0.4">
      <c r="D4418" s="10"/>
    </row>
    <row r="4419" spans="4:4" x14ac:dyDescent="0.4">
      <c r="D4419" s="10"/>
    </row>
    <row r="4420" spans="4:4" x14ac:dyDescent="0.4">
      <c r="D4420" s="10"/>
    </row>
    <row r="4421" spans="4:4" x14ac:dyDescent="0.4">
      <c r="D4421" s="10"/>
    </row>
    <row r="4422" spans="4:4" x14ac:dyDescent="0.4">
      <c r="D4422" s="10"/>
    </row>
    <row r="4423" spans="4:4" x14ac:dyDescent="0.4">
      <c r="D4423" s="10"/>
    </row>
    <row r="4424" spans="4:4" x14ac:dyDescent="0.4">
      <c r="D4424" s="10"/>
    </row>
    <row r="4425" spans="4:4" x14ac:dyDescent="0.4">
      <c r="D4425" s="10"/>
    </row>
    <row r="4426" spans="4:4" x14ac:dyDescent="0.4">
      <c r="D4426" s="10"/>
    </row>
    <row r="4427" spans="4:4" x14ac:dyDescent="0.4">
      <c r="D4427" s="10"/>
    </row>
    <row r="4428" spans="4:4" x14ac:dyDescent="0.4">
      <c r="D4428" s="10"/>
    </row>
    <row r="4429" spans="4:4" x14ac:dyDescent="0.4">
      <c r="D4429" s="10"/>
    </row>
    <row r="4430" spans="4:4" x14ac:dyDescent="0.4">
      <c r="D4430" s="10"/>
    </row>
    <row r="4431" spans="4:4" x14ac:dyDescent="0.4">
      <c r="D4431" s="10"/>
    </row>
    <row r="4432" spans="4:4" x14ac:dyDescent="0.4">
      <c r="D4432" s="10"/>
    </row>
    <row r="4433" spans="4:4" x14ac:dyDescent="0.4">
      <c r="D4433" s="10"/>
    </row>
    <row r="4434" spans="4:4" x14ac:dyDescent="0.4">
      <c r="D4434" s="10"/>
    </row>
    <row r="4435" spans="4:4" x14ac:dyDescent="0.4">
      <c r="D4435" s="10"/>
    </row>
    <row r="4436" spans="4:4" x14ac:dyDescent="0.4">
      <c r="D4436" s="10"/>
    </row>
    <row r="4437" spans="4:4" x14ac:dyDescent="0.4">
      <c r="D4437" s="10"/>
    </row>
    <row r="4438" spans="4:4" x14ac:dyDescent="0.4">
      <c r="D4438" s="10"/>
    </row>
    <row r="4439" spans="4:4" x14ac:dyDescent="0.4">
      <c r="D4439" s="10"/>
    </row>
    <row r="4440" spans="4:4" x14ac:dyDescent="0.4">
      <c r="D4440" s="10"/>
    </row>
    <row r="4441" spans="4:4" x14ac:dyDescent="0.4">
      <c r="D4441" s="10"/>
    </row>
    <row r="4442" spans="4:4" x14ac:dyDescent="0.4">
      <c r="D4442" s="10"/>
    </row>
    <row r="4443" spans="4:4" x14ac:dyDescent="0.4">
      <c r="D4443" s="10"/>
    </row>
    <row r="4444" spans="4:4" x14ac:dyDescent="0.4">
      <c r="D4444" s="10"/>
    </row>
    <row r="4445" spans="4:4" x14ac:dyDescent="0.4">
      <c r="D4445" s="10"/>
    </row>
    <row r="4446" spans="4:4" x14ac:dyDescent="0.4">
      <c r="D4446" s="10"/>
    </row>
    <row r="4447" spans="4:4" x14ac:dyDescent="0.4">
      <c r="D4447" s="10"/>
    </row>
    <row r="4448" spans="4:4" x14ac:dyDescent="0.4">
      <c r="D4448" s="10"/>
    </row>
    <row r="4449" spans="4:4" x14ac:dyDescent="0.4">
      <c r="D4449" s="10"/>
    </row>
    <row r="4450" spans="4:4" x14ac:dyDescent="0.4">
      <c r="D4450" s="10"/>
    </row>
    <row r="4451" spans="4:4" x14ac:dyDescent="0.4">
      <c r="D4451" s="10"/>
    </row>
    <row r="4452" spans="4:4" x14ac:dyDescent="0.4">
      <c r="D4452" s="10"/>
    </row>
    <row r="4453" spans="4:4" x14ac:dyDescent="0.4">
      <c r="D4453" s="10"/>
    </row>
    <row r="4454" spans="4:4" x14ac:dyDescent="0.4">
      <c r="D4454" s="10"/>
    </row>
    <row r="4455" spans="4:4" x14ac:dyDescent="0.4">
      <c r="D4455" s="10"/>
    </row>
    <row r="4456" spans="4:4" x14ac:dyDescent="0.4">
      <c r="D4456" s="10"/>
    </row>
    <row r="4457" spans="4:4" x14ac:dyDescent="0.4">
      <c r="D4457" s="10"/>
    </row>
    <row r="4458" spans="4:4" x14ac:dyDescent="0.4">
      <c r="D4458" s="10"/>
    </row>
    <row r="4459" spans="4:4" x14ac:dyDescent="0.4">
      <c r="D4459" s="10"/>
    </row>
    <row r="4460" spans="4:4" x14ac:dyDescent="0.4">
      <c r="D4460" s="10"/>
    </row>
    <row r="4461" spans="4:4" x14ac:dyDescent="0.4">
      <c r="D4461" s="10"/>
    </row>
    <row r="4462" spans="4:4" x14ac:dyDescent="0.4">
      <c r="D4462" s="10"/>
    </row>
    <row r="4463" spans="4:4" x14ac:dyDescent="0.4">
      <c r="D4463" s="10"/>
    </row>
    <row r="4464" spans="4:4" x14ac:dyDescent="0.4">
      <c r="D4464" s="10"/>
    </row>
    <row r="4465" spans="4:4" x14ac:dyDescent="0.4">
      <c r="D4465" s="10"/>
    </row>
    <row r="4466" spans="4:4" x14ac:dyDescent="0.4">
      <c r="D4466" s="10"/>
    </row>
    <row r="4467" spans="4:4" x14ac:dyDescent="0.4">
      <c r="D4467" s="10"/>
    </row>
    <row r="4468" spans="4:4" x14ac:dyDescent="0.4">
      <c r="D4468" s="10"/>
    </row>
    <row r="4469" spans="4:4" x14ac:dyDescent="0.4">
      <c r="D4469" s="10"/>
    </row>
    <row r="4470" spans="4:4" x14ac:dyDescent="0.4">
      <c r="D4470" s="10"/>
    </row>
    <row r="4471" spans="4:4" x14ac:dyDescent="0.4">
      <c r="D4471" s="10"/>
    </row>
    <row r="4472" spans="4:4" x14ac:dyDescent="0.4">
      <c r="D4472" s="10"/>
    </row>
    <row r="4473" spans="4:4" x14ac:dyDescent="0.4">
      <c r="D4473" s="10"/>
    </row>
    <row r="4474" spans="4:4" x14ac:dyDescent="0.4">
      <c r="D4474" s="10"/>
    </row>
    <row r="4475" spans="4:4" x14ac:dyDescent="0.4">
      <c r="D4475" s="10"/>
    </row>
    <row r="4476" spans="4:4" x14ac:dyDescent="0.4">
      <c r="D4476" s="10"/>
    </row>
    <row r="4477" spans="4:4" x14ac:dyDescent="0.4">
      <c r="D4477" s="10"/>
    </row>
    <row r="4478" spans="4:4" x14ac:dyDescent="0.4">
      <c r="D4478" s="10"/>
    </row>
    <row r="4479" spans="4:4" x14ac:dyDescent="0.4">
      <c r="D4479" s="10"/>
    </row>
    <row r="4480" spans="4:4" x14ac:dyDescent="0.4">
      <c r="D4480" s="10"/>
    </row>
    <row r="4481" spans="4:4" x14ac:dyDescent="0.4">
      <c r="D4481" s="10"/>
    </row>
    <row r="4482" spans="4:4" x14ac:dyDescent="0.4">
      <c r="D4482" s="10"/>
    </row>
    <row r="4483" spans="4:4" x14ac:dyDescent="0.4">
      <c r="D4483" s="10"/>
    </row>
    <row r="4484" spans="4:4" x14ac:dyDescent="0.4">
      <c r="D4484" s="10"/>
    </row>
    <row r="4485" spans="4:4" x14ac:dyDescent="0.4">
      <c r="D4485" s="10"/>
    </row>
    <row r="4486" spans="4:4" x14ac:dyDescent="0.4">
      <c r="D4486" s="10"/>
    </row>
    <row r="4487" spans="4:4" x14ac:dyDescent="0.4">
      <c r="D4487" s="10"/>
    </row>
    <row r="4488" spans="4:4" x14ac:dyDescent="0.4">
      <c r="D4488" s="10"/>
    </row>
    <row r="4489" spans="4:4" x14ac:dyDescent="0.4">
      <c r="D4489" s="10"/>
    </row>
    <row r="4490" spans="4:4" x14ac:dyDescent="0.4">
      <c r="D4490" s="10"/>
    </row>
    <row r="4491" spans="4:4" x14ac:dyDescent="0.4">
      <c r="D4491" s="10"/>
    </row>
    <row r="4492" spans="4:4" x14ac:dyDescent="0.4">
      <c r="D4492" s="10"/>
    </row>
    <row r="4493" spans="4:4" x14ac:dyDescent="0.4">
      <c r="D4493" s="10"/>
    </row>
    <row r="4494" spans="4:4" x14ac:dyDescent="0.4">
      <c r="D4494" s="10"/>
    </row>
    <row r="4495" spans="4:4" x14ac:dyDescent="0.4">
      <c r="D4495" s="10"/>
    </row>
    <row r="4496" spans="4:4" x14ac:dyDescent="0.4">
      <c r="D4496" s="10"/>
    </row>
    <row r="4497" spans="4:4" x14ac:dyDescent="0.4">
      <c r="D4497" s="10"/>
    </row>
    <row r="4498" spans="4:4" x14ac:dyDescent="0.4">
      <c r="D4498" s="10"/>
    </row>
    <row r="4499" spans="4:4" x14ac:dyDescent="0.4">
      <c r="D4499" s="10"/>
    </row>
    <row r="4500" spans="4:4" x14ac:dyDescent="0.4">
      <c r="D4500" s="10"/>
    </row>
    <row r="4501" spans="4:4" x14ac:dyDescent="0.4">
      <c r="D4501" s="10"/>
    </row>
    <row r="4502" spans="4:4" x14ac:dyDescent="0.4">
      <c r="D4502" s="10"/>
    </row>
    <row r="4503" spans="4:4" x14ac:dyDescent="0.4">
      <c r="D4503" s="10"/>
    </row>
    <row r="4504" spans="4:4" x14ac:dyDescent="0.4">
      <c r="D4504" s="10"/>
    </row>
    <row r="4505" spans="4:4" x14ac:dyDescent="0.4">
      <c r="D4505" s="10"/>
    </row>
    <row r="4506" spans="4:4" x14ac:dyDescent="0.4">
      <c r="D4506" s="10"/>
    </row>
    <row r="4507" spans="4:4" x14ac:dyDescent="0.4">
      <c r="D4507" s="10"/>
    </row>
    <row r="4508" spans="4:4" x14ac:dyDescent="0.4">
      <c r="D4508" s="10"/>
    </row>
    <row r="4509" spans="4:4" x14ac:dyDescent="0.4">
      <c r="D4509" s="10"/>
    </row>
    <row r="4510" spans="4:4" x14ac:dyDescent="0.4">
      <c r="D4510" s="10"/>
    </row>
    <row r="4511" spans="4:4" x14ac:dyDescent="0.4">
      <c r="D4511" s="10"/>
    </row>
    <row r="4512" spans="4:4" x14ac:dyDescent="0.4">
      <c r="D4512" s="10"/>
    </row>
    <row r="4513" spans="4:4" x14ac:dyDescent="0.4">
      <c r="D4513" s="10"/>
    </row>
    <row r="4514" spans="4:4" x14ac:dyDescent="0.4">
      <c r="D4514" s="10"/>
    </row>
    <row r="4515" spans="4:4" x14ac:dyDescent="0.4">
      <c r="D4515" s="10"/>
    </row>
    <row r="4516" spans="4:4" x14ac:dyDescent="0.4">
      <c r="D4516" s="10"/>
    </row>
    <row r="4517" spans="4:4" x14ac:dyDescent="0.4">
      <c r="D4517" s="10"/>
    </row>
    <row r="4518" spans="4:4" x14ac:dyDescent="0.4">
      <c r="D4518" s="10"/>
    </row>
    <row r="4519" spans="4:4" x14ac:dyDescent="0.4">
      <c r="D4519" s="10"/>
    </row>
    <row r="4520" spans="4:4" x14ac:dyDescent="0.4">
      <c r="D4520" s="10"/>
    </row>
    <row r="4521" spans="4:4" x14ac:dyDescent="0.4">
      <c r="D4521" s="10"/>
    </row>
    <row r="4522" spans="4:4" x14ac:dyDescent="0.4">
      <c r="D4522" s="10"/>
    </row>
    <row r="4523" spans="4:4" x14ac:dyDescent="0.4">
      <c r="D4523" s="10"/>
    </row>
    <row r="4524" spans="4:4" x14ac:dyDescent="0.4">
      <c r="D4524" s="10"/>
    </row>
    <row r="4525" spans="4:4" x14ac:dyDescent="0.4">
      <c r="D4525" s="10"/>
    </row>
    <row r="4526" spans="4:4" x14ac:dyDescent="0.4">
      <c r="D4526" s="10"/>
    </row>
    <row r="4527" spans="4:4" x14ac:dyDescent="0.4">
      <c r="D4527" s="10"/>
    </row>
    <row r="4528" spans="4:4" x14ac:dyDescent="0.4">
      <c r="D4528" s="10"/>
    </row>
    <row r="4529" spans="4:4" x14ac:dyDescent="0.4">
      <c r="D4529" s="10"/>
    </row>
    <row r="4530" spans="4:4" x14ac:dyDescent="0.4">
      <c r="D4530" s="10"/>
    </row>
    <row r="4531" spans="4:4" x14ac:dyDescent="0.4">
      <c r="D4531" s="10"/>
    </row>
    <row r="4532" spans="4:4" x14ac:dyDescent="0.4">
      <c r="D4532" s="10"/>
    </row>
    <row r="4533" spans="4:4" x14ac:dyDescent="0.4">
      <c r="D4533" s="10"/>
    </row>
    <row r="4534" spans="4:4" x14ac:dyDescent="0.4">
      <c r="D4534" s="10"/>
    </row>
    <row r="4535" spans="4:4" x14ac:dyDescent="0.4">
      <c r="D4535" s="10"/>
    </row>
    <row r="4536" spans="4:4" x14ac:dyDescent="0.4">
      <c r="D4536" s="10"/>
    </row>
    <row r="4537" spans="4:4" x14ac:dyDescent="0.4">
      <c r="D4537" s="10"/>
    </row>
    <row r="4538" spans="4:4" x14ac:dyDescent="0.4">
      <c r="D4538" s="10"/>
    </row>
    <row r="4539" spans="4:4" x14ac:dyDescent="0.4">
      <c r="D4539" s="10"/>
    </row>
    <row r="4540" spans="4:4" x14ac:dyDescent="0.4">
      <c r="D4540" s="10"/>
    </row>
    <row r="4541" spans="4:4" x14ac:dyDescent="0.4">
      <c r="D4541" s="10"/>
    </row>
    <row r="4542" spans="4:4" x14ac:dyDescent="0.4">
      <c r="D4542" s="10"/>
    </row>
    <row r="4543" spans="4:4" x14ac:dyDescent="0.4">
      <c r="D4543" s="10"/>
    </row>
    <row r="4544" spans="4:4" x14ac:dyDescent="0.4">
      <c r="D4544" s="10"/>
    </row>
    <row r="4545" spans="4:4" x14ac:dyDescent="0.4">
      <c r="D4545" s="10"/>
    </row>
    <row r="4546" spans="4:4" x14ac:dyDescent="0.4">
      <c r="D4546" s="10"/>
    </row>
    <row r="4547" spans="4:4" x14ac:dyDescent="0.4">
      <c r="D4547" s="10"/>
    </row>
    <row r="4548" spans="4:4" x14ac:dyDescent="0.4">
      <c r="D4548" s="10"/>
    </row>
    <row r="4549" spans="4:4" x14ac:dyDescent="0.4">
      <c r="D4549" s="10"/>
    </row>
    <row r="4550" spans="4:4" x14ac:dyDescent="0.4">
      <c r="D4550" s="10"/>
    </row>
    <row r="4551" spans="4:4" x14ac:dyDescent="0.4">
      <c r="D4551" s="10"/>
    </row>
    <row r="4552" spans="4:4" x14ac:dyDescent="0.4">
      <c r="D4552" s="10"/>
    </row>
    <row r="4553" spans="4:4" x14ac:dyDescent="0.4">
      <c r="D4553" s="10"/>
    </row>
    <row r="4554" spans="4:4" x14ac:dyDescent="0.4">
      <c r="D4554" s="10"/>
    </row>
    <row r="4555" spans="4:4" x14ac:dyDescent="0.4">
      <c r="D4555" s="10"/>
    </row>
    <row r="4556" spans="4:4" x14ac:dyDescent="0.4">
      <c r="D4556" s="10"/>
    </row>
    <row r="4557" spans="4:4" x14ac:dyDescent="0.4">
      <c r="D4557" s="10"/>
    </row>
    <row r="4558" spans="4:4" x14ac:dyDescent="0.4">
      <c r="D4558" s="10"/>
    </row>
    <row r="4559" spans="4:4" x14ac:dyDescent="0.4">
      <c r="D4559" s="10"/>
    </row>
    <row r="4560" spans="4:4" x14ac:dyDescent="0.4">
      <c r="D4560" s="10"/>
    </row>
    <row r="4561" spans="4:4" x14ac:dyDescent="0.4">
      <c r="D4561" s="10"/>
    </row>
    <row r="4562" spans="4:4" x14ac:dyDescent="0.4">
      <c r="D4562" s="10"/>
    </row>
    <row r="4563" spans="4:4" x14ac:dyDescent="0.4">
      <c r="D4563" s="10"/>
    </row>
    <row r="4564" spans="4:4" x14ac:dyDescent="0.4">
      <c r="D4564" s="10"/>
    </row>
    <row r="4565" spans="4:4" x14ac:dyDescent="0.4">
      <c r="D4565" s="10"/>
    </row>
    <row r="4566" spans="4:4" x14ac:dyDescent="0.4">
      <c r="D4566" s="10"/>
    </row>
    <row r="4567" spans="4:4" x14ac:dyDescent="0.4">
      <c r="D4567" s="10"/>
    </row>
    <row r="4568" spans="4:4" x14ac:dyDescent="0.4">
      <c r="D4568" s="10"/>
    </row>
    <row r="4569" spans="4:4" x14ac:dyDescent="0.4">
      <c r="D4569" s="10"/>
    </row>
    <row r="4570" spans="4:4" x14ac:dyDescent="0.4">
      <c r="D4570" s="10"/>
    </row>
    <row r="4571" spans="4:4" x14ac:dyDescent="0.4">
      <c r="D4571" s="10"/>
    </row>
    <row r="4572" spans="4:4" x14ac:dyDescent="0.4">
      <c r="D4572" s="10"/>
    </row>
    <row r="4573" spans="4:4" x14ac:dyDescent="0.4">
      <c r="D4573" s="10"/>
    </row>
    <row r="4574" spans="4:4" x14ac:dyDescent="0.4">
      <c r="D4574" s="10"/>
    </row>
    <row r="4575" spans="4:4" x14ac:dyDescent="0.4">
      <c r="D4575" s="10"/>
    </row>
    <row r="4576" spans="4:4" x14ac:dyDescent="0.4">
      <c r="D4576" s="10"/>
    </row>
    <row r="4577" spans="4:4" x14ac:dyDescent="0.4">
      <c r="D4577" s="10"/>
    </row>
    <row r="4578" spans="4:4" x14ac:dyDescent="0.4">
      <c r="D4578" s="10"/>
    </row>
    <row r="4579" spans="4:4" x14ac:dyDescent="0.4">
      <c r="D4579" s="10"/>
    </row>
    <row r="4580" spans="4:4" x14ac:dyDescent="0.4">
      <c r="D4580" s="10"/>
    </row>
    <row r="4581" spans="4:4" x14ac:dyDescent="0.4">
      <c r="D4581" s="10"/>
    </row>
    <row r="4582" spans="4:4" x14ac:dyDescent="0.4">
      <c r="D4582" s="10"/>
    </row>
    <row r="4583" spans="4:4" x14ac:dyDescent="0.4">
      <c r="D4583" s="10"/>
    </row>
    <row r="4584" spans="4:4" x14ac:dyDescent="0.4">
      <c r="D4584" s="10"/>
    </row>
    <row r="4585" spans="4:4" x14ac:dyDescent="0.4">
      <c r="D4585" s="10"/>
    </row>
    <row r="4586" spans="4:4" x14ac:dyDescent="0.4">
      <c r="D4586" s="10"/>
    </row>
    <row r="4587" spans="4:4" x14ac:dyDescent="0.4">
      <c r="D4587" s="10"/>
    </row>
    <row r="4588" spans="4:4" x14ac:dyDescent="0.4">
      <c r="D4588" s="10"/>
    </row>
    <row r="4589" spans="4:4" x14ac:dyDescent="0.4">
      <c r="D4589" s="10"/>
    </row>
    <row r="4590" spans="4:4" x14ac:dyDescent="0.4">
      <c r="D4590" s="10"/>
    </row>
    <row r="4591" spans="4:4" x14ac:dyDescent="0.4">
      <c r="D4591" s="10"/>
    </row>
    <row r="4592" spans="4:4" x14ac:dyDescent="0.4">
      <c r="D4592" s="10"/>
    </row>
    <row r="4593" spans="4:4" x14ac:dyDescent="0.4">
      <c r="D4593" s="10"/>
    </row>
    <row r="4594" spans="4:4" x14ac:dyDescent="0.4">
      <c r="D4594" s="10"/>
    </row>
    <row r="4595" spans="4:4" x14ac:dyDescent="0.4">
      <c r="D4595" s="10"/>
    </row>
    <row r="4596" spans="4:4" x14ac:dyDescent="0.4">
      <c r="D4596" s="10"/>
    </row>
    <row r="4597" spans="4:4" x14ac:dyDescent="0.4">
      <c r="D4597" s="10"/>
    </row>
    <row r="4598" spans="4:4" x14ac:dyDescent="0.4">
      <c r="D4598" s="10"/>
    </row>
    <row r="4599" spans="4:4" x14ac:dyDescent="0.4">
      <c r="D4599" s="10"/>
    </row>
    <row r="4600" spans="4:4" x14ac:dyDescent="0.4">
      <c r="D4600" s="10"/>
    </row>
    <row r="4601" spans="4:4" x14ac:dyDescent="0.4">
      <c r="D4601" s="10"/>
    </row>
    <row r="4602" spans="4:4" x14ac:dyDescent="0.4">
      <c r="D4602" s="10"/>
    </row>
    <row r="4603" spans="4:4" x14ac:dyDescent="0.4">
      <c r="D4603" s="10"/>
    </row>
    <row r="4604" spans="4:4" x14ac:dyDescent="0.4">
      <c r="D4604" s="10"/>
    </row>
    <row r="4605" spans="4:4" x14ac:dyDescent="0.4">
      <c r="D4605" s="10"/>
    </row>
    <row r="4606" spans="4:4" x14ac:dyDescent="0.4">
      <c r="D4606" s="10"/>
    </row>
    <row r="4607" spans="4:4" x14ac:dyDescent="0.4">
      <c r="D4607" s="10"/>
    </row>
    <row r="4608" spans="4:4" x14ac:dyDescent="0.4">
      <c r="D4608" s="10"/>
    </row>
    <row r="4609" spans="4:4" x14ac:dyDescent="0.4">
      <c r="D4609" s="10"/>
    </row>
    <row r="4610" spans="4:4" x14ac:dyDescent="0.4">
      <c r="D4610" s="10"/>
    </row>
    <row r="4611" spans="4:4" x14ac:dyDescent="0.4">
      <c r="D4611" s="10"/>
    </row>
    <row r="4612" spans="4:4" x14ac:dyDescent="0.4">
      <c r="D4612" s="10"/>
    </row>
    <row r="4613" spans="4:4" x14ac:dyDescent="0.4">
      <c r="D4613" s="10"/>
    </row>
    <row r="4614" spans="4:4" x14ac:dyDescent="0.4">
      <c r="D4614" s="10"/>
    </row>
    <row r="4615" spans="4:4" x14ac:dyDescent="0.4">
      <c r="D4615" s="10"/>
    </row>
    <row r="4616" spans="4:4" x14ac:dyDescent="0.4">
      <c r="D4616" s="10"/>
    </row>
    <row r="4617" spans="4:4" x14ac:dyDescent="0.4">
      <c r="D4617" s="10"/>
    </row>
    <row r="4618" spans="4:4" x14ac:dyDescent="0.4">
      <c r="D4618" s="10"/>
    </row>
    <row r="4619" spans="4:4" x14ac:dyDescent="0.4">
      <c r="D4619" s="10"/>
    </row>
    <row r="4620" spans="4:4" x14ac:dyDescent="0.4">
      <c r="D4620" s="10"/>
    </row>
    <row r="4621" spans="4:4" x14ac:dyDescent="0.4">
      <c r="D4621" s="10"/>
    </row>
    <row r="4622" spans="4:4" x14ac:dyDescent="0.4">
      <c r="D4622" s="10"/>
    </row>
    <row r="4623" spans="4:4" x14ac:dyDescent="0.4">
      <c r="D4623" s="10"/>
    </row>
    <row r="4624" spans="4:4" x14ac:dyDescent="0.4">
      <c r="D4624" s="10"/>
    </row>
    <row r="4625" spans="4:4" x14ac:dyDescent="0.4">
      <c r="D4625" s="10"/>
    </row>
    <row r="4626" spans="4:4" x14ac:dyDescent="0.4">
      <c r="D4626" s="10"/>
    </row>
    <row r="4627" spans="4:4" x14ac:dyDescent="0.4">
      <c r="D4627" s="10"/>
    </row>
    <row r="4628" spans="4:4" x14ac:dyDescent="0.4">
      <c r="D4628" s="10"/>
    </row>
    <row r="4629" spans="4:4" x14ac:dyDescent="0.4">
      <c r="D4629" s="10"/>
    </row>
    <row r="4630" spans="4:4" x14ac:dyDescent="0.4">
      <c r="D4630" s="10"/>
    </row>
    <row r="4631" spans="4:4" x14ac:dyDescent="0.4">
      <c r="D4631" s="10"/>
    </row>
    <row r="4632" spans="4:4" x14ac:dyDescent="0.4">
      <c r="D4632" s="10"/>
    </row>
    <row r="4633" spans="4:4" x14ac:dyDescent="0.4">
      <c r="D4633" s="10"/>
    </row>
    <row r="4634" spans="4:4" x14ac:dyDescent="0.4">
      <c r="D4634" s="10"/>
    </row>
    <row r="4635" spans="4:4" x14ac:dyDescent="0.4">
      <c r="D4635" s="10"/>
    </row>
    <row r="4636" spans="4:4" x14ac:dyDescent="0.4">
      <c r="D4636" s="10"/>
    </row>
    <row r="4637" spans="4:4" x14ac:dyDescent="0.4">
      <c r="D4637" s="10"/>
    </row>
    <row r="4638" spans="4:4" x14ac:dyDescent="0.4">
      <c r="D4638" s="10"/>
    </row>
    <row r="4639" spans="4:4" x14ac:dyDescent="0.4">
      <c r="D4639" s="10"/>
    </row>
    <row r="4640" spans="4:4" x14ac:dyDescent="0.4">
      <c r="D4640" s="10"/>
    </row>
    <row r="4641" spans="4:4" x14ac:dyDescent="0.4">
      <c r="D4641" s="10"/>
    </row>
    <row r="4642" spans="4:4" x14ac:dyDescent="0.4">
      <c r="D4642" s="10"/>
    </row>
    <row r="4643" spans="4:4" x14ac:dyDescent="0.4">
      <c r="D4643" s="10"/>
    </row>
    <row r="4644" spans="4:4" x14ac:dyDescent="0.4">
      <c r="D4644" s="10"/>
    </row>
    <row r="4645" spans="4:4" x14ac:dyDescent="0.4">
      <c r="D4645" s="10"/>
    </row>
    <row r="4646" spans="4:4" x14ac:dyDescent="0.4">
      <c r="D4646" s="10"/>
    </row>
    <row r="4647" spans="4:4" x14ac:dyDescent="0.4">
      <c r="D4647" s="10"/>
    </row>
    <row r="4648" spans="4:4" x14ac:dyDescent="0.4">
      <c r="D4648" s="10"/>
    </row>
    <row r="4649" spans="4:4" x14ac:dyDescent="0.4">
      <c r="D4649" s="10"/>
    </row>
    <row r="4650" spans="4:4" x14ac:dyDescent="0.4">
      <c r="D4650" s="10"/>
    </row>
    <row r="4651" spans="4:4" x14ac:dyDescent="0.4">
      <c r="D4651" s="10"/>
    </row>
    <row r="4652" spans="4:4" x14ac:dyDescent="0.4">
      <c r="D4652" s="10"/>
    </row>
    <row r="4653" spans="4:4" x14ac:dyDescent="0.4">
      <c r="D4653" s="10"/>
    </row>
    <row r="4654" spans="4:4" x14ac:dyDescent="0.4">
      <c r="D4654" s="10"/>
    </row>
    <row r="4655" spans="4:4" x14ac:dyDescent="0.4">
      <c r="D4655" s="10"/>
    </row>
    <row r="4656" spans="4:4" x14ac:dyDescent="0.4">
      <c r="D4656" s="10"/>
    </row>
    <row r="4657" spans="4:4" x14ac:dyDescent="0.4">
      <c r="D4657" s="10"/>
    </row>
    <row r="4658" spans="4:4" x14ac:dyDescent="0.4">
      <c r="D4658" s="10"/>
    </row>
    <row r="4659" spans="4:4" x14ac:dyDescent="0.4">
      <c r="D4659" s="10"/>
    </row>
    <row r="4660" spans="4:4" x14ac:dyDescent="0.4">
      <c r="D4660" s="10"/>
    </row>
    <row r="4661" spans="4:4" x14ac:dyDescent="0.4">
      <c r="D4661" s="10"/>
    </row>
    <row r="4662" spans="4:4" x14ac:dyDescent="0.4">
      <c r="D4662" s="10"/>
    </row>
    <row r="4663" spans="4:4" x14ac:dyDescent="0.4">
      <c r="D4663" s="10"/>
    </row>
    <row r="4664" spans="4:4" x14ac:dyDescent="0.4">
      <c r="D4664" s="10"/>
    </row>
    <row r="4665" spans="4:4" x14ac:dyDescent="0.4">
      <c r="D4665" s="10"/>
    </row>
    <row r="4666" spans="4:4" x14ac:dyDescent="0.4">
      <c r="D4666" s="10"/>
    </row>
    <row r="4667" spans="4:4" x14ac:dyDescent="0.4">
      <c r="D4667" s="10"/>
    </row>
    <row r="4668" spans="4:4" x14ac:dyDescent="0.4">
      <c r="D4668" s="10"/>
    </row>
    <row r="4669" spans="4:4" x14ac:dyDescent="0.4">
      <c r="D4669" s="10"/>
    </row>
    <row r="4670" spans="4:4" x14ac:dyDescent="0.4">
      <c r="D4670" s="10"/>
    </row>
    <row r="4671" spans="4:4" x14ac:dyDescent="0.4">
      <c r="D4671" s="10"/>
    </row>
    <row r="4672" spans="4:4" x14ac:dyDescent="0.4">
      <c r="D4672" s="10"/>
    </row>
    <row r="4673" spans="4:4" x14ac:dyDescent="0.4">
      <c r="D4673" s="10"/>
    </row>
    <row r="4674" spans="4:4" x14ac:dyDescent="0.4">
      <c r="D4674" s="10"/>
    </row>
    <row r="4675" spans="4:4" x14ac:dyDescent="0.4">
      <c r="D4675" s="10"/>
    </row>
    <row r="4676" spans="4:4" x14ac:dyDescent="0.4">
      <c r="D4676" s="10"/>
    </row>
    <row r="4677" spans="4:4" x14ac:dyDescent="0.4">
      <c r="D4677" s="10"/>
    </row>
    <row r="4678" spans="4:4" x14ac:dyDescent="0.4">
      <c r="D4678" s="10"/>
    </row>
    <row r="4679" spans="4:4" x14ac:dyDescent="0.4">
      <c r="D4679" s="10"/>
    </row>
    <row r="4680" spans="4:4" x14ac:dyDescent="0.4">
      <c r="D4680" s="10"/>
    </row>
    <row r="4681" spans="4:4" x14ac:dyDescent="0.4">
      <c r="D4681" s="10"/>
    </row>
    <row r="4682" spans="4:4" x14ac:dyDescent="0.4">
      <c r="D4682" s="10"/>
    </row>
    <row r="4683" spans="4:4" x14ac:dyDescent="0.4">
      <c r="D4683" s="10"/>
    </row>
    <row r="4684" spans="4:4" x14ac:dyDescent="0.4">
      <c r="D4684" s="10"/>
    </row>
    <row r="4685" spans="4:4" x14ac:dyDescent="0.4">
      <c r="D4685" s="10"/>
    </row>
    <row r="4686" spans="4:4" x14ac:dyDescent="0.4">
      <c r="D4686" s="10"/>
    </row>
    <row r="4687" spans="4:4" x14ac:dyDescent="0.4">
      <c r="D4687" s="10"/>
    </row>
    <row r="4688" spans="4:4" x14ac:dyDescent="0.4">
      <c r="D4688" s="10"/>
    </row>
    <row r="4689" spans="4:4" x14ac:dyDescent="0.4">
      <c r="D4689" s="10"/>
    </row>
    <row r="4690" spans="4:4" x14ac:dyDescent="0.4">
      <c r="D4690" s="10"/>
    </row>
    <row r="4691" spans="4:4" x14ac:dyDescent="0.4">
      <c r="D4691" s="10"/>
    </row>
    <row r="4692" spans="4:4" x14ac:dyDescent="0.4">
      <c r="D4692" s="10"/>
    </row>
    <row r="4693" spans="4:4" x14ac:dyDescent="0.4">
      <c r="D4693" s="10"/>
    </row>
    <row r="4694" spans="4:4" x14ac:dyDescent="0.4">
      <c r="D4694" s="10"/>
    </row>
    <row r="4695" spans="4:4" x14ac:dyDescent="0.4">
      <c r="D4695" s="10"/>
    </row>
    <row r="4696" spans="4:4" x14ac:dyDescent="0.4">
      <c r="D4696" s="10"/>
    </row>
    <row r="4697" spans="4:4" x14ac:dyDescent="0.4">
      <c r="D4697" s="10"/>
    </row>
    <row r="4698" spans="4:4" x14ac:dyDescent="0.4">
      <c r="D4698" s="10"/>
    </row>
    <row r="4699" spans="4:4" x14ac:dyDescent="0.4">
      <c r="D4699" s="10"/>
    </row>
    <row r="4700" spans="4:4" x14ac:dyDescent="0.4">
      <c r="D4700" s="10"/>
    </row>
    <row r="4701" spans="4:4" x14ac:dyDescent="0.4">
      <c r="D4701" s="10"/>
    </row>
    <row r="4702" spans="4:4" x14ac:dyDescent="0.4">
      <c r="D4702" s="10"/>
    </row>
    <row r="4703" spans="4:4" x14ac:dyDescent="0.4">
      <c r="D4703" s="10"/>
    </row>
    <row r="4704" spans="4:4" x14ac:dyDescent="0.4">
      <c r="D4704" s="10"/>
    </row>
    <row r="4705" spans="4:4" x14ac:dyDescent="0.4">
      <c r="D4705" s="10"/>
    </row>
    <row r="4706" spans="4:4" x14ac:dyDescent="0.4">
      <c r="D4706" s="10"/>
    </row>
    <row r="4707" spans="4:4" x14ac:dyDescent="0.4">
      <c r="D4707" s="10"/>
    </row>
    <row r="4708" spans="4:4" x14ac:dyDescent="0.4">
      <c r="D4708" s="10"/>
    </row>
    <row r="4709" spans="4:4" x14ac:dyDescent="0.4">
      <c r="D4709" s="10"/>
    </row>
    <row r="4710" spans="4:4" x14ac:dyDescent="0.4">
      <c r="D4710" s="10"/>
    </row>
    <row r="4711" spans="4:4" x14ac:dyDescent="0.4">
      <c r="D4711" s="10"/>
    </row>
    <row r="4712" spans="4:4" x14ac:dyDescent="0.4">
      <c r="D4712" s="10"/>
    </row>
    <row r="4713" spans="4:4" x14ac:dyDescent="0.4">
      <c r="D4713" s="10"/>
    </row>
    <row r="4714" spans="4:4" x14ac:dyDescent="0.4">
      <c r="D4714" s="10"/>
    </row>
    <row r="4715" spans="4:4" x14ac:dyDescent="0.4">
      <c r="D4715" s="10"/>
    </row>
    <row r="4716" spans="4:4" x14ac:dyDescent="0.4">
      <c r="D4716" s="10"/>
    </row>
    <row r="4717" spans="4:4" x14ac:dyDescent="0.4">
      <c r="D4717" s="10"/>
    </row>
    <row r="4718" spans="4:4" x14ac:dyDescent="0.4">
      <c r="D4718" s="10"/>
    </row>
    <row r="4719" spans="4:4" x14ac:dyDescent="0.4">
      <c r="D4719" s="10"/>
    </row>
    <row r="4720" spans="4:4" x14ac:dyDescent="0.4">
      <c r="D4720" s="10"/>
    </row>
    <row r="4721" spans="4:4" x14ac:dyDescent="0.4">
      <c r="D4721" s="10"/>
    </row>
    <row r="4722" spans="4:4" x14ac:dyDescent="0.4">
      <c r="D4722" s="10"/>
    </row>
    <row r="4723" spans="4:4" x14ac:dyDescent="0.4">
      <c r="D4723" s="10"/>
    </row>
    <row r="4724" spans="4:4" x14ac:dyDescent="0.4">
      <c r="D4724" s="10"/>
    </row>
    <row r="4725" spans="4:4" x14ac:dyDescent="0.4">
      <c r="D4725" s="10"/>
    </row>
    <row r="4726" spans="4:4" x14ac:dyDescent="0.4">
      <c r="D4726" s="10"/>
    </row>
    <row r="4727" spans="4:4" x14ac:dyDescent="0.4">
      <c r="D4727" s="10"/>
    </row>
    <row r="4728" spans="4:4" x14ac:dyDescent="0.4">
      <c r="D4728" s="10"/>
    </row>
    <row r="4729" spans="4:4" x14ac:dyDescent="0.4">
      <c r="D4729" s="10"/>
    </row>
    <row r="4730" spans="4:4" x14ac:dyDescent="0.4">
      <c r="D4730" s="10"/>
    </row>
    <row r="4731" spans="4:4" x14ac:dyDescent="0.4">
      <c r="D4731" s="10"/>
    </row>
    <row r="4732" spans="4:4" x14ac:dyDescent="0.4">
      <c r="D4732" s="10"/>
    </row>
    <row r="4733" spans="4:4" x14ac:dyDescent="0.4">
      <c r="D4733" s="10"/>
    </row>
    <row r="4734" spans="4:4" x14ac:dyDescent="0.4">
      <c r="D4734" s="10"/>
    </row>
    <row r="4735" spans="4:4" x14ac:dyDescent="0.4">
      <c r="D4735" s="10"/>
    </row>
    <row r="4736" spans="4:4" x14ac:dyDescent="0.4">
      <c r="D4736" s="10"/>
    </row>
    <row r="4737" spans="4:4" x14ac:dyDescent="0.4">
      <c r="D4737" s="10"/>
    </row>
    <row r="4738" spans="4:4" x14ac:dyDescent="0.4">
      <c r="D4738" s="10"/>
    </row>
    <row r="4739" spans="4:4" x14ac:dyDescent="0.4">
      <c r="D4739" s="10"/>
    </row>
    <row r="4740" spans="4:4" x14ac:dyDescent="0.4">
      <c r="D4740" s="10"/>
    </row>
    <row r="4741" spans="4:4" x14ac:dyDescent="0.4">
      <c r="D4741" s="10"/>
    </row>
    <row r="4742" spans="4:4" x14ac:dyDescent="0.4">
      <c r="D4742" s="10"/>
    </row>
    <row r="4743" spans="4:4" x14ac:dyDescent="0.4">
      <c r="D4743" s="10"/>
    </row>
    <row r="4744" spans="4:4" x14ac:dyDescent="0.4">
      <c r="D4744" s="10"/>
    </row>
    <row r="4745" spans="4:4" x14ac:dyDescent="0.4">
      <c r="D4745" s="10"/>
    </row>
    <row r="4746" spans="4:4" x14ac:dyDescent="0.4">
      <c r="D4746" s="10"/>
    </row>
    <row r="4747" spans="4:4" x14ac:dyDescent="0.4">
      <c r="D4747" s="10"/>
    </row>
    <row r="4748" spans="4:4" x14ac:dyDescent="0.4">
      <c r="D4748" s="10"/>
    </row>
    <row r="4749" spans="4:4" x14ac:dyDescent="0.4">
      <c r="D4749" s="10"/>
    </row>
    <row r="4750" spans="4:4" x14ac:dyDescent="0.4">
      <c r="D4750" s="10"/>
    </row>
    <row r="4751" spans="4:4" x14ac:dyDescent="0.4">
      <c r="D4751" s="10"/>
    </row>
    <row r="4752" spans="4:4" x14ac:dyDescent="0.4">
      <c r="D4752" s="10"/>
    </row>
    <row r="4753" spans="4:4" x14ac:dyDescent="0.4">
      <c r="D4753" s="10"/>
    </row>
    <row r="4754" spans="4:4" x14ac:dyDescent="0.4">
      <c r="D4754" s="10"/>
    </row>
    <row r="4755" spans="4:4" x14ac:dyDescent="0.4">
      <c r="D4755" s="10"/>
    </row>
    <row r="4756" spans="4:4" x14ac:dyDescent="0.4">
      <c r="D4756" s="10"/>
    </row>
    <row r="4757" spans="4:4" x14ac:dyDescent="0.4">
      <c r="D4757" s="10"/>
    </row>
    <row r="4758" spans="4:4" x14ac:dyDescent="0.4">
      <c r="D4758" s="10"/>
    </row>
    <row r="4759" spans="4:4" x14ac:dyDescent="0.4">
      <c r="D4759" s="10"/>
    </row>
    <row r="4760" spans="4:4" x14ac:dyDescent="0.4">
      <c r="D4760" s="10"/>
    </row>
    <row r="4761" spans="4:4" x14ac:dyDescent="0.4">
      <c r="D4761" s="10"/>
    </row>
    <row r="4762" spans="4:4" x14ac:dyDescent="0.4">
      <c r="D4762" s="10"/>
    </row>
    <row r="4763" spans="4:4" x14ac:dyDescent="0.4">
      <c r="D4763" s="10"/>
    </row>
    <row r="4764" spans="4:4" x14ac:dyDescent="0.4">
      <c r="D4764" s="10"/>
    </row>
    <row r="4765" spans="4:4" x14ac:dyDescent="0.4">
      <c r="D4765" s="10"/>
    </row>
    <row r="4766" spans="4:4" x14ac:dyDescent="0.4">
      <c r="D4766" s="10"/>
    </row>
    <row r="4767" spans="4:4" x14ac:dyDescent="0.4">
      <c r="D4767" s="10"/>
    </row>
    <row r="4768" spans="4:4" x14ac:dyDescent="0.4">
      <c r="D4768" s="10"/>
    </row>
    <row r="4769" spans="4:4" x14ac:dyDescent="0.4">
      <c r="D4769" s="10"/>
    </row>
    <row r="4770" spans="4:4" x14ac:dyDescent="0.4">
      <c r="D4770" s="10"/>
    </row>
    <row r="4771" spans="4:4" x14ac:dyDescent="0.4">
      <c r="D4771" s="10"/>
    </row>
    <row r="4772" spans="4:4" x14ac:dyDescent="0.4">
      <c r="D4772" s="10"/>
    </row>
    <row r="4773" spans="4:4" x14ac:dyDescent="0.4">
      <c r="D4773" s="10"/>
    </row>
    <row r="4774" spans="4:4" x14ac:dyDescent="0.4">
      <c r="D4774" s="10"/>
    </row>
    <row r="4775" spans="4:4" x14ac:dyDescent="0.4">
      <c r="D4775" s="10"/>
    </row>
    <row r="4776" spans="4:4" x14ac:dyDescent="0.4">
      <c r="D4776" s="10"/>
    </row>
    <row r="4777" spans="4:4" x14ac:dyDescent="0.4">
      <c r="D4777" s="10"/>
    </row>
    <row r="4778" spans="4:4" x14ac:dyDescent="0.4">
      <c r="D4778" s="10"/>
    </row>
    <row r="4779" spans="4:4" x14ac:dyDescent="0.4">
      <c r="D4779" s="10"/>
    </row>
    <row r="4780" spans="4:4" x14ac:dyDescent="0.4">
      <c r="D4780" s="10"/>
    </row>
    <row r="4781" spans="4:4" x14ac:dyDescent="0.4">
      <c r="D4781" s="10"/>
    </row>
    <row r="4782" spans="4:4" x14ac:dyDescent="0.4">
      <c r="D4782" s="10"/>
    </row>
    <row r="4783" spans="4:4" x14ac:dyDescent="0.4">
      <c r="D4783" s="10"/>
    </row>
    <row r="4784" spans="4:4" x14ac:dyDescent="0.4">
      <c r="D4784" s="10"/>
    </row>
    <row r="4785" spans="4:4" x14ac:dyDescent="0.4">
      <c r="D4785" s="10"/>
    </row>
    <row r="4786" spans="4:4" x14ac:dyDescent="0.4">
      <c r="D4786" s="10"/>
    </row>
    <row r="4787" spans="4:4" x14ac:dyDescent="0.4">
      <c r="D4787" s="10"/>
    </row>
    <row r="4788" spans="4:4" x14ac:dyDescent="0.4">
      <c r="D4788" s="10"/>
    </row>
    <row r="4789" spans="4:4" x14ac:dyDescent="0.4">
      <c r="D4789" s="10"/>
    </row>
    <row r="4790" spans="4:4" x14ac:dyDescent="0.4">
      <c r="D4790" s="10"/>
    </row>
    <row r="4791" spans="4:4" x14ac:dyDescent="0.4">
      <c r="D4791" s="10"/>
    </row>
    <row r="4792" spans="4:4" x14ac:dyDescent="0.4">
      <c r="D4792" s="10"/>
    </row>
    <row r="4793" spans="4:4" x14ac:dyDescent="0.4">
      <c r="D4793" s="10"/>
    </row>
    <row r="4794" spans="4:4" x14ac:dyDescent="0.4">
      <c r="D4794" s="10"/>
    </row>
    <row r="4795" spans="4:4" x14ac:dyDescent="0.4">
      <c r="D4795" s="10"/>
    </row>
    <row r="4796" spans="4:4" x14ac:dyDescent="0.4">
      <c r="D4796" s="10"/>
    </row>
    <row r="4797" spans="4:4" x14ac:dyDescent="0.4">
      <c r="D4797" s="10"/>
    </row>
    <row r="4798" spans="4:4" x14ac:dyDescent="0.4">
      <c r="D4798" s="10"/>
    </row>
    <row r="4799" spans="4:4" x14ac:dyDescent="0.4">
      <c r="D4799" s="10"/>
    </row>
    <row r="4800" spans="4:4" x14ac:dyDescent="0.4">
      <c r="D4800" s="10"/>
    </row>
    <row r="4801" spans="4:4" x14ac:dyDescent="0.4">
      <c r="D4801" s="10"/>
    </row>
    <row r="4802" spans="4:4" x14ac:dyDescent="0.4">
      <c r="D4802" s="10"/>
    </row>
    <row r="4803" spans="4:4" x14ac:dyDescent="0.4">
      <c r="D4803" s="10"/>
    </row>
    <row r="4804" spans="4:4" x14ac:dyDescent="0.4">
      <c r="D4804" s="10"/>
    </row>
    <row r="4805" spans="4:4" x14ac:dyDescent="0.4">
      <c r="D4805" s="10"/>
    </row>
    <row r="4806" spans="4:4" x14ac:dyDescent="0.4">
      <c r="D4806" s="10"/>
    </row>
    <row r="4807" spans="4:4" x14ac:dyDescent="0.4">
      <c r="D4807" s="10"/>
    </row>
    <row r="4808" spans="4:4" x14ac:dyDescent="0.4">
      <c r="D4808" s="10"/>
    </row>
    <row r="4809" spans="4:4" x14ac:dyDescent="0.4">
      <c r="D4809" s="10"/>
    </row>
    <row r="4810" spans="4:4" x14ac:dyDescent="0.4">
      <c r="D4810" s="10"/>
    </row>
    <row r="4811" spans="4:4" x14ac:dyDescent="0.4">
      <c r="D4811" s="10"/>
    </row>
    <row r="4812" spans="4:4" x14ac:dyDescent="0.4">
      <c r="D4812" s="10"/>
    </row>
    <row r="4813" spans="4:4" x14ac:dyDescent="0.4">
      <c r="D4813" s="10"/>
    </row>
    <row r="4814" spans="4:4" x14ac:dyDescent="0.4">
      <c r="D4814" s="10"/>
    </row>
    <row r="4815" spans="4:4" x14ac:dyDescent="0.4">
      <c r="D4815" s="10"/>
    </row>
    <row r="4816" spans="4:4" x14ac:dyDescent="0.4">
      <c r="D4816" s="10"/>
    </row>
    <row r="4817" spans="4:4" x14ac:dyDescent="0.4">
      <c r="D4817" s="10"/>
    </row>
    <row r="4818" spans="4:4" x14ac:dyDescent="0.4">
      <c r="D4818" s="10"/>
    </row>
    <row r="4819" spans="4:4" x14ac:dyDescent="0.4">
      <c r="D4819" s="10"/>
    </row>
    <row r="4820" spans="4:4" x14ac:dyDescent="0.4">
      <c r="D4820" s="10"/>
    </row>
    <row r="4821" spans="4:4" x14ac:dyDescent="0.4">
      <c r="D4821" s="10"/>
    </row>
    <row r="4822" spans="4:4" x14ac:dyDescent="0.4">
      <c r="D4822" s="10"/>
    </row>
    <row r="4823" spans="4:4" x14ac:dyDescent="0.4">
      <c r="D4823" s="10"/>
    </row>
    <row r="4824" spans="4:4" x14ac:dyDescent="0.4">
      <c r="D4824" s="10"/>
    </row>
    <row r="4825" spans="4:4" x14ac:dyDescent="0.4">
      <c r="D4825" s="10"/>
    </row>
    <row r="4826" spans="4:4" x14ac:dyDescent="0.4">
      <c r="D4826" s="10"/>
    </row>
    <row r="4827" spans="4:4" x14ac:dyDescent="0.4">
      <c r="D4827" s="10"/>
    </row>
    <row r="4828" spans="4:4" x14ac:dyDescent="0.4">
      <c r="D4828" s="10"/>
    </row>
    <row r="4829" spans="4:4" x14ac:dyDescent="0.4">
      <c r="D4829" s="10"/>
    </row>
    <row r="4830" spans="4:4" x14ac:dyDescent="0.4">
      <c r="D4830" s="10"/>
    </row>
    <row r="4831" spans="4:4" x14ac:dyDescent="0.4">
      <c r="D4831" s="10"/>
    </row>
    <row r="4832" spans="4:4" x14ac:dyDescent="0.4">
      <c r="D4832" s="10"/>
    </row>
    <row r="4833" spans="4:4" x14ac:dyDescent="0.4">
      <c r="D4833" s="10"/>
    </row>
    <row r="4834" spans="4:4" x14ac:dyDescent="0.4">
      <c r="D4834" s="10"/>
    </row>
    <row r="4835" spans="4:4" x14ac:dyDescent="0.4">
      <c r="D4835" s="10"/>
    </row>
    <row r="4836" spans="4:4" x14ac:dyDescent="0.4">
      <c r="D4836" s="10"/>
    </row>
    <row r="4837" spans="4:4" x14ac:dyDescent="0.4">
      <c r="D4837" s="10"/>
    </row>
    <row r="4838" spans="4:4" x14ac:dyDescent="0.4">
      <c r="D4838" s="10"/>
    </row>
    <row r="4839" spans="4:4" x14ac:dyDescent="0.4">
      <c r="D4839" s="10"/>
    </row>
    <row r="4840" spans="4:4" x14ac:dyDescent="0.4">
      <c r="D4840" s="10"/>
    </row>
    <row r="4841" spans="4:4" x14ac:dyDescent="0.4">
      <c r="D4841" s="10"/>
    </row>
    <row r="4842" spans="4:4" x14ac:dyDescent="0.4">
      <c r="D4842" s="10"/>
    </row>
    <row r="4843" spans="4:4" x14ac:dyDescent="0.4">
      <c r="D4843" s="10"/>
    </row>
    <row r="4844" spans="4:4" x14ac:dyDescent="0.4">
      <c r="D4844" s="10"/>
    </row>
    <row r="4845" spans="4:4" x14ac:dyDescent="0.4">
      <c r="D4845" s="10"/>
    </row>
    <row r="4846" spans="4:4" x14ac:dyDescent="0.4">
      <c r="D4846" s="10"/>
    </row>
    <row r="4847" spans="4:4" x14ac:dyDescent="0.4">
      <c r="D4847" s="10"/>
    </row>
    <row r="4848" spans="4:4" x14ac:dyDescent="0.4">
      <c r="D4848" s="10"/>
    </row>
    <row r="4849" spans="4:4" x14ac:dyDescent="0.4">
      <c r="D4849" s="10"/>
    </row>
    <row r="4850" spans="4:4" x14ac:dyDescent="0.4">
      <c r="D4850" s="10"/>
    </row>
    <row r="4851" spans="4:4" x14ac:dyDescent="0.4">
      <c r="D4851" s="10"/>
    </row>
    <row r="4852" spans="4:4" x14ac:dyDescent="0.4">
      <c r="D4852" s="10"/>
    </row>
    <row r="4853" spans="4:4" x14ac:dyDescent="0.4">
      <c r="D4853" s="10"/>
    </row>
    <row r="4854" spans="4:4" x14ac:dyDescent="0.4">
      <c r="D4854" s="10"/>
    </row>
    <row r="4855" spans="4:4" x14ac:dyDescent="0.4">
      <c r="D4855" s="10"/>
    </row>
    <row r="4856" spans="4:4" x14ac:dyDescent="0.4">
      <c r="D4856" s="10"/>
    </row>
    <row r="4857" spans="4:4" x14ac:dyDescent="0.4">
      <c r="D4857" s="10"/>
    </row>
    <row r="4858" spans="4:4" x14ac:dyDescent="0.4">
      <c r="D4858" s="10"/>
    </row>
    <row r="4859" spans="4:4" x14ac:dyDescent="0.4">
      <c r="D4859" s="10"/>
    </row>
    <row r="4860" spans="4:4" x14ac:dyDescent="0.4">
      <c r="D4860" s="10"/>
    </row>
    <row r="4861" spans="4:4" x14ac:dyDescent="0.4">
      <c r="D4861" s="10"/>
    </row>
    <row r="4862" spans="4:4" x14ac:dyDescent="0.4">
      <c r="D4862" s="10"/>
    </row>
    <row r="4863" spans="4:4" x14ac:dyDescent="0.4">
      <c r="D4863" s="10"/>
    </row>
    <row r="4864" spans="4:4" x14ac:dyDescent="0.4">
      <c r="D4864" s="10"/>
    </row>
    <row r="4865" spans="4:4" x14ac:dyDescent="0.4">
      <c r="D4865" s="10"/>
    </row>
    <row r="4866" spans="4:4" x14ac:dyDescent="0.4">
      <c r="D4866" s="10"/>
    </row>
    <row r="4867" spans="4:4" x14ac:dyDescent="0.4">
      <c r="D4867" s="10"/>
    </row>
    <row r="4868" spans="4:4" x14ac:dyDescent="0.4">
      <c r="D4868" s="10"/>
    </row>
    <row r="4869" spans="4:4" x14ac:dyDescent="0.4">
      <c r="D4869" s="10"/>
    </row>
    <row r="4870" spans="4:4" x14ac:dyDescent="0.4">
      <c r="D4870" s="10"/>
    </row>
    <row r="4871" spans="4:4" x14ac:dyDescent="0.4">
      <c r="D4871" s="10"/>
    </row>
    <row r="4872" spans="4:4" x14ac:dyDescent="0.4">
      <c r="D4872" s="10"/>
    </row>
    <row r="4873" spans="4:4" x14ac:dyDescent="0.4">
      <c r="D4873" s="10"/>
    </row>
    <row r="4874" spans="4:4" x14ac:dyDescent="0.4">
      <c r="D4874" s="10"/>
    </row>
    <row r="4875" spans="4:4" x14ac:dyDescent="0.4">
      <c r="D4875" s="10"/>
    </row>
    <row r="4876" spans="4:4" x14ac:dyDescent="0.4">
      <c r="D4876" s="10"/>
    </row>
    <row r="4877" spans="4:4" x14ac:dyDescent="0.4">
      <c r="D4877" s="10"/>
    </row>
    <row r="4878" spans="4:4" x14ac:dyDescent="0.4">
      <c r="D4878" s="10"/>
    </row>
    <row r="4879" spans="4:4" x14ac:dyDescent="0.4">
      <c r="D4879" s="10"/>
    </row>
    <row r="4880" spans="4:4" x14ac:dyDescent="0.4">
      <c r="D4880" s="10"/>
    </row>
    <row r="4881" spans="4:4" x14ac:dyDescent="0.4">
      <c r="D4881" s="10"/>
    </row>
    <row r="4882" spans="4:4" x14ac:dyDescent="0.4">
      <c r="D4882" s="10"/>
    </row>
    <row r="4883" spans="4:4" x14ac:dyDescent="0.4">
      <c r="D4883" s="10"/>
    </row>
    <row r="4884" spans="4:4" x14ac:dyDescent="0.4">
      <c r="D4884" s="10"/>
    </row>
    <row r="4885" spans="4:4" x14ac:dyDescent="0.4">
      <c r="D4885" s="10"/>
    </row>
    <row r="4886" spans="4:4" x14ac:dyDescent="0.4">
      <c r="D4886" s="10"/>
    </row>
    <row r="4887" spans="4:4" x14ac:dyDescent="0.4">
      <c r="D4887" s="10"/>
    </row>
    <row r="4888" spans="4:4" x14ac:dyDescent="0.4">
      <c r="D4888" s="10"/>
    </row>
    <row r="4889" spans="4:4" x14ac:dyDescent="0.4">
      <c r="D4889" s="10"/>
    </row>
    <row r="4890" spans="4:4" x14ac:dyDescent="0.4">
      <c r="D4890" s="10"/>
    </row>
    <row r="4891" spans="4:4" x14ac:dyDescent="0.4">
      <c r="D4891" s="10"/>
    </row>
    <row r="4892" spans="4:4" x14ac:dyDescent="0.4">
      <c r="D4892" s="10"/>
    </row>
    <row r="4893" spans="4:4" x14ac:dyDescent="0.4">
      <c r="D4893" s="10"/>
    </row>
    <row r="4894" spans="4:4" x14ac:dyDescent="0.4">
      <c r="D4894" s="10"/>
    </row>
    <row r="4895" spans="4:4" x14ac:dyDescent="0.4">
      <c r="D4895" s="10"/>
    </row>
    <row r="4896" spans="4:4" x14ac:dyDescent="0.4">
      <c r="D4896" s="10"/>
    </row>
    <row r="4897" spans="4:4" x14ac:dyDescent="0.4">
      <c r="D4897" s="10"/>
    </row>
    <row r="4898" spans="4:4" x14ac:dyDescent="0.4">
      <c r="D4898" s="10"/>
    </row>
    <row r="4899" spans="4:4" x14ac:dyDescent="0.4">
      <c r="D4899" s="10"/>
    </row>
    <row r="4900" spans="4:4" x14ac:dyDescent="0.4">
      <c r="D4900" s="10"/>
    </row>
    <row r="4901" spans="4:4" x14ac:dyDescent="0.4">
      <c r="D4901" s="10"/>
    </row>
    <row r="4902" spans="4:4" x14ac:dyDescent="0.4">
      <c r="D4902" s="10"/>
    </row>
    <row r="4903" spans="4:4" x14ac:dyDescent="0.4">
      <c r="D4903" s="10"/>
    </row>
    <row r="4904" spans="4:4" x14ac:dyDescent="0.4">
      <c r="D4904" s="10"/>
    </row>
    <row r="4905" spans="4:4" x14ac:dyDescent="0.4">
      <c r="D4905" s="10"/>
    </row>
    <row r="4906" spans="4:4" x14ac:dyDescent="0.4">
      <c r="D4906" s="10"/>
    </row>
    <row r="4907" spans="4:4" x14ac:dyDescent="0.4">
      <c r="D4907" s="10"/>
    </row>
    <row r="4908" spans="4:4" x14ac:dyDescent="0.4">
      <c r="D4908" s="10"/>
    </row>
    <row r="4909" spans="4:4" x14ac:dyDescent="0.4">
      <c r="D4909" s="10"/>
    </row>
    <row r="4910" spans="4:4" x14ac:dyDescent="0.4">
      <c r="D4910" s="10"/>
    </row>
    <row r="4911" spans="4:4" x14ac:dyDescent="0.4">
      <c r="D4911" s="10"/>
    </row>
    <row r="4912" spans="4:4" x14ac:dyDescent="0.4">
      <c r="D4912" s="10"/>
    </row>
    <row r="4913" spans="4:4" x14ac:dyDescent="0.4">
      <c r="D4913" s="10"/>
    </row>
    <row r="4914" spans="4:4" x14ac:dyDescent="0.4">
      <c r="D4914" s="10"/>
    </row>
    <row r="4915" spans="4:4" x14ac:dyDescent="0.4">
      <c r="D4915" s="10"/>
    </row>
    <row r="4916" spans="4:4" x14ac:dyDescent="0.4">
      <c r="D4916" s="10"/>
    </row>
    <row r="4917" spans="4:4" x14ac:dyDescent="0.4">
      <c r="D4917" s="10"/>
    </row>
    <row r="4918" spans="4:4" x14ac:dyDescent="0.4">
      <c r="D4918" s="10"/>
    </row>
    <row r="4919" spans="4:4" x14ac:dyDescent="0.4">
      <c r="D4919" s="10"/>
    </row>
    <row r="4920" spans="4:4" x14ac:dyDescent="0.4">
      <c r="D4920" s="10"/>
    </row>
    <row r="4921" spans="4:4" x14ac:dyDescent="0.4">
      <c r="D4921" s="10"/>
    </row>
    <row r="4922" spans="4:4" x14ac:dyDescent="0.4">
      <c r="D4922" s="10"/>
    </row>
    <row r="4923" spans="4:4" x14ac:dyDescent="0.4">
      <c r="D4923" s="10"/>
    </row>
    <row r="4924" spans="4:4" x14ac:dyDescent="0.4">
      <c r="D4924" s="10"/>
    </row>
    <row r="4925" spans="4:4" x14ac:dyDescent="0.4">
      <c r="D4925" s="10"/>
    </row>
    <row r="4926" spans="4:4" x14ac:dyDescent="0.4">
      <c r="D4926" s="10"/>
    </row>
    <row r="4927" spans="4:4" x14ac:dyDescent="0.4">
      <c r="D4927" s="10"/>
    </row>
    <row r="4928" spans="4:4" x14ac:dyDescent="0.4">
      <c r="D4928" s="10"/>
    </row>
    <row r="4929" spans="4:4" x14ac:dyDescent="0.4">
      <c r="D4929" s="10"/>
    </row>
    <row r="4930" spans="4:4" x14ac:dyDescent="0.4">
      <c r="D4930" s="10"/>
    </row>
    <row r="4931" spans="4:4" x14ac:dyDescent="0.4">
      <c r="D4931" s="10"/>
    </row>
    <row r="4932" spans="4:4" x14ac:dyDescent="0.4">
      <c r="D4932" s="10"/>
    </row>
    <row r="4933" spans="4:4" x14ac:dyDescent="0.4">
      <c r="D4933" s="10"/>
    </row>
    <row r="4934" spans="4:4" x14ac:dyDescent="0.4">
      <c r="D4934" s="10"/>
    </row>
    <row r="4935" spans="4:4" x14ac:dyDescent="0.4">
      <c r="D4935" s="10"/>
    </row>
    <row r="4936" spans="4:4" x14ac:dyDescent="0.4">
      <c r="D4936" s="10"/>
    </row>
    <row r="4937" spans="4:4" x14ac:dyDescent="0.4">
      <c r="D4937" s="10"/>
    </row>
    <row r="4938" spans="4:4" x14ac:dyDescent="0.4">
      <c r="D4938" s="10"/>
    </row>
    <row r="4939" spans="4:4" x14ac:dyDescent="0.4">
      <c r="D4939" s="10"/>
    </row>
    <row r="4940" spans="4:4" x14ac:dyDescent="0.4">
      <c r="D4940" s="10"/>
    </row>
    <row r="4941" spans="4:4" x14ac:dyDescent="0.4">
      <c r="D4941" s="10"/>
    </row>
    <row r="4942" spans="4:4" x14ac:dyDescent="0.4">
      <c r="D4942" s="10"/>
    </row>
    <row r="4943" spans="4:4" x14ac:dyDescent="0.4">
      <c r="D4943" s="10"/>
    </row>
    <row r="4944" spans="4:4" x14ac:dyDescent="0.4">
      <c r="D4944" s="10"/>
    </row>
    <row r="4945" spans="4:4" x14ac:dyDescent="0.4">
      <c r="D4945" s="10"/>
    </row>
    <row r="4946" spans="4:4" x14ac:dyDescent="0.4">
      <c r="D4946" s="10"/>
    </row>
    <row r="4947" spans="4:4" x14ac:dyDescent="0.4">
      <c r="D4947" s="10"/>
    </row>
    <row r="4948" spans="4:4" x14ac:dyDescent="0.4">
      <c r="D4948" s="10"/>
    </row>
    <row r="4949" spans="4:4" x14ac:dyDescent="0.4">
      <c r="D4949" s="10"/>
    </row>
    <row r="4950" spans="4:4" x14ac:dyDescent="0.4">
      <c r="D4950" s="10"/>
    </row>
    <row r="4951" spans="4:4" x14ac:dyDescent="0.4">
      <c r="D4951" s="10"/>
    </row>
    <row r="4952" spans="4:4" x14ac:dyDescent="0.4">
      <c r="D4952" s="10"/>
    </row>
    <row r="4953" spans="4:4" x14ac:dyDescent="0.4">
      <c r="D4953" s="10"/>
    </row>
    <row r="4954" spans="4:4" x14ac:dyDescent="0.4">
      <c r="D4954" s="10"/>
    </row>
    <row r="4955" spans="4:4" x14ac:dyDescent="0.4">
      <c r="D4955" s="10"/>
    </row>
    <row r="4956" spans="4:4" x14ac:dyDescent="0.4">
      <c r="D4956" s="10"/>
    </row>
    <row r="4957" spans="4:4" x14ac:dyDescent="0.4">
      <c r="D4957" s="10"/>
    </row>
    <row r="4958" spans="4:4" x14ac:dyDescent="0.4">
      <c r="D4958" s="10"/>
    </row>
    <row r="4959" spans="4:4" x14ac:dyDescent="0.4">
      <c r="D4959" s="10"/>
    </row>
    <row r="4960" spans="4:4" x14ac:dyDescent="0.4">
      <c r="D4960" s="10"/>
    </row>
    <row r="4961" spans="4:4" x14ac:dyDescent="0.4">
      <c r="D4961" s="10"/>
    </row>
    <row r="4962" spans="4:4" x14ac:dyDescent="0.4">
      <c r="D4962" s="10"/>
    </row>
    <row r="4963" spans="4:4" x14ac:dyDescent="0.4">
      <c r="D4963" s="10"/>
    </row>
    <row r="4964" spans="4:4" x14ac:dyDescent="0.4">
      <c r="D4964" s="10"/>
    </row>
    <row r="4965" spans="4:4" x14ac:dyDescent="0.4">
      <c r="D4965" s="10"/>
    </row>
    <row r="4966" spans="4:4" x14ac:dyDescent="0.4">
      <c r="D4966" s="10"/>
    </row>
    <row r="4967" spans="4:4" x14ac:dyDescent="0.4">
      <c r="D4967" s="10"/>
    </row>
    <row r="4968" spans="4:4" x14ac:dyDescent="0.4">
      <c r="D4968" s="10"/>
    </row>
    <row r="4969" spans="4:4" x14ac:dyDescent="0.4">
      <c r="D4969" s="10"/>
    </row>
    <row r="4970" spans="4:4" x14ac:dyDescent="0.4">
      <c r="D4970" s="10"/>
    </row>
    <row r="4971" spans="4:4" x14ac:dyDescent="0.4">
      <c r="D4971" s="10"/>
    </row>
    <row r="4972" spans="4:4" x14ac:dyDescent="0.4">
      <c r="D4972" s="10"/>
    </row>
    <row r="4973" spans="4:4" x14ac:dyDescent="0.4">
      <c r="D4973" s="10"/>
    </row>
    <row r="4974" spans="4:4" x14ac:dyDescent="0.4">
      <c r="D4974" s="10"/>
    </row>
    <row r="4975" spans="4:4" x14ac:dyDescent="0.4">
      <c r="D4975" s="10"/>
    </row>
    <row r="4976" spans="4:4" x14ac:dyDescent="0.4">
      <c r="D4976" s="10"/>
    </row>
    <row r="4977" spans="4:4" x14ac:dyDescent="0.4">
      <c r="D4977" s="10"/>
    </row>
    <row r="4978" spans="4:4" x14ac:dyDescent="0.4">
      <c r="D4978" s="10"/>
    </row>
    <row r="4979" spans="4:4" x14ac:dyDescent="0.4">
      <c r="D4979" s="10"/>
    </row>
    <row r="4980" spans="4:4" x14ac:dyDescent="0.4">
      <c r="D4980" s="10"/>
    </row>
    <row r="4981" spans="4:4" x14ac:dyDescent="0.4">
      <c r="D4981" s="10"/>
    </row>
    <row r="4982" spans="4:4" x14ac:dyDescent="0.4">
      <c r="D4982" s="10"/>
    </row>
    <row r="4983" spans="4:4" x14ac:dyDescent="0.4">
      <c r="D4983" s="10"/>
    </row>
    <row r="4984" spans="4:4" x14ac:dyDescent="0.4">
      <c r="D4984" s="10"/>
    </row>
    <row r="4985" spans="4:4" x14ac:dyDescent="0.4">
      <c r="D4985" s="10"/>
    </row>
    <row r="4986" spans="4:4" x14ac:dyDescent="0.4">
      <c r="D4986" s="10"/>
    </row>
    <row r="4987" spans="4:4" x14ac:dyDescent="0.4">
      <c r="D4987" s="10"/>
    </row>
    <row r="4988" spans="4:4" x14ac:dyDescent="0.4">
      <c r="D4988" s="10"/>
    </row>
    <row r="4989" spans="4:4" x14ac:dyDescent="0.4">
      <c r="D4989" s="10"/>
    </row>
    <row r="4990" spans="4:4" x14ac:dyDescent="0.4">
      <c r="D4990" s="10"/>
    </row>
    <row r="4991" spans="4:4" x14ac:dyDescent="0.4">
      <c r="D4991" s="10"/>
    </row>
    <row r="4992" spans="4:4" x14ac:dyDescent="0.4">
      <c r="D4992" s="10"/>
    </row>
    <row r="4993" spans="4:4" x14ac:dyDescent="0.4">
      <c r="D4993" s="10"/>
    </row>
    <row r="4994" spans="4:4" x14ac:dyDescent="0.4">
      <c r="D4994" s="10"/>
    </row>
    <row r="4995" spans="4:4" x14ac:dyDescent="0.4">
      <c r="D4995" s="10"/>
    </row>
    <row r="4996" spans="4:4" x14ac:dyDescent="0.4">
      <c r="D4996" s="10"/>
    </row>
    <row r="4997" spans="4:4" x14ac:dyDescent="0.4">
      <c r="D4997" s="10"/>
    </row>
    <row r="4998" spans="4:4" x14ac:dyDescent="0.4">
      <c r="D4998" s="10"/>
    </row>
    <row r="4999" spans="4:4" x14ac:dyDescent="0.4">
      <c r="D4999" s="10"/>
    </row>
    <row r="5000" spans="4:4" x14ac:dyDescent="0.4">
      <c r="D5000" s="10"/>
    </row>
  </sheetData>
  <sheetProtection algorithmName="SHA-512" hashValue="L/v18nZ54mlE88QyQvScGhXn9k0+/JsIVo09Dfo9tAJQnqJbaImefk0jQyVrpoP1ualMKBtQ6p+adYjvbDX8kA==" saltValue="0uT85RQ0NfDGBHZXa8vlF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 Pol</vt:lpstr>
      <vt:lpstr>02 01 Pol</vt:lpstr>
      <vt:lpstr>04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01 Pol'!Názvy_tisku</vt:lpstr>
      <vt:lpstr>'04 01 Pol'!Názvy_tisku</vt:lpstr>
      <vt:lpstr>oadresa</vt:lpstr>
      <vt:lpstr>Stavba!Objednatel</vt:lpstr>
      <vt:lpstr>Stavba!Objekt</vt:lpstr>
      <vt:lpstr>'01 01 Pol'!Oblast_tisku</vt:lpstr>
      <vt:lpstr>'02 01 Pol'!Oblast_tisku</vt:lpstr>
      <vt:lpstr>'04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Bilanic</dc:creator>
  <cp:lastModifiedBy>Miroslav Bilanic</cp:lastModifiedBy>
  <cp:lastPrinted>2019-03-19T12:27:02Z</cp:lastPrinted>
  <dcterms:created xsi:type="dcterms:W3CDTF">2009-04-08T07:15:50Z</dcterms:created>
  <dcterms:modified xsi:type="dcterms:W3CDTF">2022-09-24T22:08:15Z</dcterms:modified>
</cp:coreProperties>
</file>